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AM35" i="9"/>
  <c r="CO34" i="9"/>
  <c r="CO35" i="9" s="1"/>
  <c r="BW34" i="9"/>
  <c r="BW35"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<sst xmlns="http://schemas.openxmlformats.org/spreadsheetml/2006/main" count="1069" uniqueCount="558">
  <si>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</si>
  <si>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</si>
  <si>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</si>
  <si>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</si>
  <si>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</si>
  <si>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</si>
  <si>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</si>
  <si>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</si>
  <si>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</si>
  <si>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</si>
  <si>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</si>
  <si>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</si>
  <si>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</si>
  <si>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</si>
  <si>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</si>
  <si>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</si>
  <si>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</si>
  <si>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</si>
  <si>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</si>
  <si>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</si>
  <si>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</si>
  <si>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</si>
  <si>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</si>
  <si>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</si>
  <si>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</si>
  <si>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</si>
  <si>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</si>
  <si>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</si>
  <si>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</si>
  <si>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</si>
  <si>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</si>
  <si>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</si>
  <si>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</si>
  <si>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</si>
  <si>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</si>
  <si>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</si>
  <si>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</si>
  <si>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</si>
  <si>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</si>
  <si>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</si>
  <si>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</si>
  <si>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</si>
  <si>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</si>
  <si>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</si>
  <si>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</si>
  <si>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</si>
  <si>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</si>
  <si>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</si>
  <si>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</si>
  <si>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</si>
  <si>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</si>
  <si>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</si>
  <si>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</si>
  <si>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</si>
  <si>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</si>
  <si>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</si>
  <si>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</si>
  <si>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</si>
  <si>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</si>
  <si>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</si>
  <si>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</si>
  <si>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</si>
  <si>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</si>
  <si>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</si>
  <si>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</si>
  <si>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</si>
  <si>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</si>
  <si>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</si>
  <si>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</si>
  <si>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</si>
  <si>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</si>
  <si>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</si>
  <si>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</si>
  <si>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</si>
  <si>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</si>
  <si>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</si>
  <si>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</si>
  <si>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</si>
  <si>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</si>
  <si>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</si>
  <si>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</si>
  <si>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</si>
  <si>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幌延町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</si>
  <si>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</si>
  <si>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</si>
  <si>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</si>
  <si>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</si>
  <si>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</si>
  <si>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</si>
  <si>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</si>
  <si>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</si>
  <si>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</si>
  <si>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</si>
  <si>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</si>
  <si>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</si>
  <si>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</si>
  <si>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</si>
  <si>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</si>
  <si>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</si>
  <si>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</si>
  <si>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</si>
  <si>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</si>
  <si>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</si>
  <si>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</si>
  <si>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</si>
  <si>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</si>
  <si>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</si>
  <si>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</si>
  <si>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</si>
  <si>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</si>
  <si>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</si>
  <si>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</si>
  <si>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</si>
  <si>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</si>
  <si>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</si>
  <si>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</si>
  <si>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</si>
  <si>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</si>
  <si>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</si>
  <si>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</si>
  <si>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</si>
  <si>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</si>
  <si>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</si>
  <si>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</si>
  <si>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</si>
  <si>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</si>
  <si>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</si>
  <si>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</si>
  <si>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</si>
  <si>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</si>
  <si>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</si>
  <si>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</si>
  <si>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</si>
  <si>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</si>
  <si>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</si>
  <si>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</si>
  <si>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</si>
  <si>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</si>
  <si>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</si>
  <si>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</si>
  <si>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</si>
  <si>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</si>
  <si>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</si>
  <si>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</si>
  <si>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</si>
  <si>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</si>
  <si>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</si>
  <si>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</si>
  <si>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</si>
  <si>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</si>
  <si>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</si>
  <si>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</si>
  <si>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</si>
  <si>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</si>
  <si>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</si>
  <si>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</si>
  <si>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</si>
  <si>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</si>
  <si>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</si>
  <si>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</si>
  <si>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</si>
  <si>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</si>
  <si>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</si>
  <si>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</si>
  <si>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</si>
  <si>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</si>
  <si>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</si>
  <si>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</si>
  <si>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</si>
  <si>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</si>
  <si>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</si>
  <si>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</si>
  <si>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</si>
  <si>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</si>
  <si>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</si>
  <si>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</si>
  <si>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</si>
  <si>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</si>
  <si>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</si>
  <si>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</si>
  <si>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</si>
  <si>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</si>
  <si>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</si>
  <si>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</si>
  <si>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</si>
  <si>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</si>
  <si>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</si>
  <si>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</si>
  <si>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</si>
  <si>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</si>
  <si>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</si>
  <si>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</si>
  <si>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</si>
  <si>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</si>
  <si>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</si>
  <si>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</si>
  <si>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</si>
  <si>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</si>
  <si>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北海道幌延町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</si>
  <si>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</si>
  <si>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</si>
  <si>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</si>
  <si>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</si>
  <si>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</si>
  <si>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</si>
  <si>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</si>
  <si>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</si>
  <si>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</si>
  <si>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</si>
  <si>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</si>
  <si>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</si>
  <si>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</si>
  <si>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</si>
  <si>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</si>
  <si>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</si>
  <si>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</si>
  <si>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</si>
  <si>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</si>
  <si>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</si>
  <si>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</si>
  <si>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</si>
  <si>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</si>
  <si>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</si>
  <si>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</si>
  <si>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</si>
  <si>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</si>
  <si>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</si>
  <si>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</si>
  <si>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</si>
  <si>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</si>
  <si>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</si>
  <si>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</si>
  <si>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</si>
  <si>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</si>
  <si>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</si>
  <si>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</si>
  <si>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</si>
  <si>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</si>
  <si>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</si>
  <si>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</si>
  <si>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</si>
  <si>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</si>
  <si>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</si>
  <si>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</si>
  <si>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</si>
  <si>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</si>
  <si>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</si>
  <si>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</si>
  <si>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</si>
  <si>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</si>
  <si>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</si>
  <si>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</si>
  <si>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</si>
  <si>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</si>
  <si>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</si>
  <si>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</si>
  <si>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</si>
  <si>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</si>
  <si>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</si>
  <si>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</si>
  <si>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</si>
  <si>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</si>
  <si>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</si>
  <si>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</si>
  <si>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</si>
  <si>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</si>
  <si>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</si>
  <si>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</si>
  <si>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</si>
  <si>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</si>
  <si>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</si>
  <si>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</si>
  <si>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</si>
  <si>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</si>
  <si>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</si>
  <si>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</si>
  <si>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</si>
  <si>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</si>
  <si>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</si>
  <si>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</si>
  <si>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</si>
  <si>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</si>
  <si>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</si>
  <si>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</si>
  <si>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</si>
  <si>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</si>
  <si>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</si>
  <si>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</si>
  <si>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</si>
  <si>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</si>
  <si>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</si>
  <si>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</si>
  <si>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</si>
  <si>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</si>
  <si>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</si>
  <si>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</si>
  <si>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</si>
  <si>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</si>
  <si>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</si>
  <si>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</si>
  <si>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</si>
  <si>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</si>
  <si>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</si>
  <si>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</si>
  <si>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</si>
  <si>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</si>
  <si>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</si>
  <si>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</si>
  <si>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</si>
  <si>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</si>
  <si>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</si>
  <si>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</si>
  <si>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</si>
  <si>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</si>
  <si>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</si>
  <si>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</si>
  <si>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</si>
  <si>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</si>
  <si>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</si>
  <si>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</si>
  <si>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</si>
  <si>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</si>
  <si>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</si>
  <si>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</si>
  <si>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</si>
  <si>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</si>
  <si>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</si>
  <si>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</si>
  <si>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</si>
  <si>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</si>
  <si>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</si>
  <si>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</si>
  <si>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</si>
  <si>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</si>
  <si>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</si>
  <si>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</si>
  <si>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</si>
  <si>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</si>
  <si>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</si>
  <si>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</si>
  <si>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</si>
  <si>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</si>
  <si>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</si>
  <si>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</si>
  <si>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</si>
  <si>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</si>
  <si>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</si>
  <si>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北海道幌延町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</si>
  <si>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</si>
  <si>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</si>
  <si>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</si>
  <si>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</si>
  <si>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</si>
  <si>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</si>
  <si>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</si>
  <si>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</si>
  <si>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</si>
  <si>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</si>
  <si>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</si>
  <si>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</si>
  <si>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</si>
  <si>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</si>
  <si>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</si>
  <si>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</si>
  <si>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</si>
  <si>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</si>
  <si>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</si>
  <si>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</si>
  <si>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</si>
  <si>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</si>
  <si>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</si>
  <si>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</si>
  <si>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</si>
  <si>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</si>
  <si>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</si>
  <si>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</si>
  <si>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</si>
  <si>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</si>
  <si>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</si>
  <si>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</si>
  <si>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</si>
  <si>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</si>
  <si>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</si>
  <si>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</si>
  <si>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</si>
  <si>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</si>
  <si>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</si>
  <si>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</si>
  <si>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</si>
  <si>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</si>
  <si>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</si>
  <si>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</si>
  <si>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</si>
  <si>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</si>
  <si>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</si>
  <si>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</si>
  <si>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</si>
  <si>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</si>
  <si>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</si>
  <si>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</si>
  <si>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</si>
  <si>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</si>
  <si>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</si>
  <si>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</si>
  <si>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</si>
  <si>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</si>
  <si>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</si>
  <si>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</si>
  <si>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</si>
  <si>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</si>
  <si>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</si>
  <si>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</si>
  <si>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</si>
  <si>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</si>
  <si>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</si>
  <si>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</si>
  <si>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</si>
  <si>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</si>
  <si>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</si>
  <si>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</si>
  <si>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</si>
  <si>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</si>
  <si>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</si>
  <si>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</si>
  <si>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</si>
  <si>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</si>
  <si>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</si>
  <si>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</si>
  <si>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</si>
  <si>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</si>
  <si>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</si>
  <si>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</si>
  <si>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</si>
  <si>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</si>
  <si>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</si>
  <si>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</si>
  <si>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</si>
  <si>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</si>
  <si>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幌延町下水道事業特別会計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</si>
  <si>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</si>
  <si>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</si>
  <si>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幌延町簡易水道事業特別会計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</si>
  <si>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</si>
  <si>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</si>
  <si>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</si>
  <si>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</si>
  <si>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</si>
  <si>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</si>
  <si>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</si>
  <si>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</si>
  <si>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</si>
  <si>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</si>
  <si>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</si>
  <si>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</si>
  <si>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</si>
  <si>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</si>
  <si>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</si>
  <si>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</si>
  <si>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</si>
  <si>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</si>
  <si>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</si>
  <si>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</si>
  <si>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</si>
  <si>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</si>
  <si>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</si>
  <si>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</si>
  <si>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</si>
  <si>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</si>
  <si>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</si>
  <si>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</si>
  <si>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</si>
  <si>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</si>
  <si>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</si>
  <si>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</si>
  <si>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</si>
  <si>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</si>
  <si>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</si>
  <si>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</si>
  <si>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</si>
  <si>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</si>
  <si>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</si>
  <si>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</si>
  <si>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</si>
  <si>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</si>
  <si>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</si>
  <si>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</si>
  <si>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</si>
  <si>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</si>
  <si>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</si>
  <si>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</si>
  <si>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</si>
  <si>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</si>
  <si>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</si>
  <si>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</si>
  <si>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</si>
  <si>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</si>
  <si>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</si>
  <si>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</si>
  <si>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</si>
  <si>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</si>
  <si>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</si>
  <si>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</si>
  <si>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</si>
  <si>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</si>
  <si>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</si>
  <si>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</si>
  <si>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</si>
  <si>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</si>
  <si>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</si>
  <si>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</si>
  <si>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</si>
  <si>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</si>
  <si>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</si>
  <si>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</si>
  <si>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</si>
  <si>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</si>
  <si>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</si>
  <si>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</si>
  <si>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</si>
  <si>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</si>
  <si>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</si>
  <si>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</si>
  <si>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</si>
  <si>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</si>
  <si>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</si>
  <si>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</si>
  <si>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</si>
  <si>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</si>
  <si>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</si>
  <si>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介護保険特別会計</t>
  </si>
  <si>
    <t>簡易水道事業特別会計</t>
  </si>
  <si>
    <t>診療所特別会計</t>
  </si>
  <si>
    <t>下水道事業特別会計</t>
  </si>
  <si>
    <t>後期高齢者医療特別会計</t>
  </si>
  <si>
    <t>その他会計（赤字）</t>
  </si>
  <si>
    <t>その他会計（黒字）</t>
  </si>
  <si>
    <t>西天北五町衛生施設組合</t>
    <rPh sb="0" eb="1">
      <t>ニシ</t>
    </rPh>
    <rPh sb="1" eb="3">
      <t>テンポク</t>
    </rPh>
    <rPh sb="3" eb="5">
      <t>ゴチョウ</t>
    </rPh>
    <rPh sb="5" eb="7">
      <t>エイセイ</t>
    </rPh>
    <rPh sb="7" eb="9">
      <t>シセツ</t>
    </rPh>
    <rPh sb="9" eb="11">
      <t>クミアイ</t>
    </rPh>
    <phoneticPr fontId="2"/>
  </si>
  <si>
    <t>北留萌消防組合</t>
    <rPh sb="0" eb="1">
      <t>キタ</t>
    </rPh>
    <rPh sb="1" eb="3">
      <t>ルモイ</t>
    </rPh>
    <rPh sb="3" eb="5">
      <t>ショウボウ</t>
    </rPh>
    <rPh sb="5" eb="7">
      <t>クミアイ</t>
    </rPh>
    <phoneticPr fontId="2"/>
  </si>
  <si>
    <t>幌延町トナカイ観光牧場</t>
    <rPh sb="0" eb="3">
      <t>ホロノベチョウ</t>
    </rPh>
    <rPh sb="7" eb="9">
      <t>カンコウ</t>
    </rPh>
    <rPh sb="9" eb="11">
      <t>ボクジョウ</t>
    </rPh>
    <phoneticPr fontId="2"/>
  </si>
  <si>
    <t>幌延町畜産振興公社</t>
    <rPh sb="0" eb="3">
      <t>ホロノベチョウ</t>
    </rPh>
    <rPh sb="3" eb="5">
      <t>チクサン</t>
    </rPh>
    <rPh sb="5" eb="7">
      <t>シンコウ</t>
    </rPh>
    <rPh sb="7" eb="9">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</si>
  <si>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</si>
  <si>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</si>
  <si>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</si>
  <si>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</si>
  <si>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</si>
  <si>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</si>
  <si>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</si>
  <si>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</si>
  <si>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</si>
  <si>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</si>
  <si>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</si>
  <si>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</si>
  <si>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</si>
  <si>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</si>
  <si>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</si>
  <si>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</si>
  <si>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将来負担比率は、平成２２年度分以降の地方債を最短償却年限で返済する効果で年々将来負担額を減少させることができた。
　有形固定資産減価償却率は類似団体をやや下回っており、主な要因としては、平成２６年度に幌延町立認定こども園、平成２７年度に問寒別生涯学習センターを建設し、旧施設を解体したためであると考えられる。今後、公共施設等の維持管理に要する経費が減少することが見込まれる。</t>
    <rPh sb="1" eb="3">
      <t>ショウライ</t>
    </rPh>
    <rPh sb="3" eb="5">
      <t>フタン</t>
    </rPh>
    <rPh sb="5" eb="7">
      <t>ヒリツ</t>
    </rPh>
    <rPh sb="9" eb="11">
      <t>ヘイセイ</t>
    </rPh>
    <rPh sb="13" eb="15">
      <t>ネンド</t>
    </rPh>
    <rPh sb="15" eb="16">
      <t>ブン</t>
    </rPh>
    <rPh sb="16" eb="18">
      <t>イコウ</t>
    </rPh>
    <rPh sb="19" eb="22">
      <t>チホウサイ</t>
    </rPh>
    <rPh sb="23" eb="25">
      <t>サイタン</t>
    </rPh>
    <rPh sb="25" eb="27">
      <t>ショウキャク</t>
    </rPh>
    <rPh sb="27" eb="29">
      <t>ネンゲン</t>
    </rPh>
    <rPh sb="30" eb="32">
      <t>ヘンサイ</t>
    </rPh>
    <rPh sb="34" eb="36">
      <t>コウカ</t>
    </rPh>
    <rPh sb="37" eb="39">
      <t>ネンネン</t>
    </rPh>
    <rPh sb="39" eb="41">
      <t>ショウライ</t>
    </rPh>
    <rPh sb="41" eb="43">
      <t>フタン</t>
    </rPh>
    <rPh sb="43" eb="44">
      <t>ガク</t>
    </rPh>
    <rPh sb="45" eb="47">
      <t>ゲンショウ</t>
    </rPh>
    <rPh sb="59" eb="61">
      <t>ユウケイ</t>
    </rPh>
    <rPh sb="61" eb="63">
      <t>コテイ</t>
    </rPh>
    <rPh sb="63" eb="65">
      <t>シサン</t>
    </rPh>
    <rPh sb="65" eb="67">
      <t>ゲンカ</t>
    </rPh>
    <rPh sb="67" eb="69">
      <t>ショウキャク</t>
    </rPh>
    <rPh sb="69" eb="70">
      <t>リツ</t>
    </rPh>
    <rPh sb="71" eb="73">
      <t>ルイジ</t>
    </rPh>
    <rPh sb="73" eb="75">
      <t>ダンタイ</t>
    </rPh>
    <rPh sb="78" eb="80">
      <t>シタマワ</t>
    </rPh>
    <rPh sb="85" eb="86">
      <t>オモ</t>
    </rPh>
    <rPh sb="87" eb="89">
      <t>ヨウイン</t>
    </rPh>
    <rPh sb="94" eb="96">
      <t>ヘイセイ</t>
    </rPh>
    <rPh sb="98" eb="100">
      <t>ネンド</t>
    </rPh>
    <rPh sb="101" eb="104">
      <t>ホロノベチョウ</t>
    </rPh>
    <rPh sb="104" eb="105">
      <t>リツ</t>
    </rPh>
    <rPh sb="105" eb="107">
      <t>ニンテイ</t>
    </rPh>
    <rPh sb="110" eb="111">
      <t>エン</t>
    </rPh>
    <rPh sb="112" eb="114">
      <t>ヘイセイ</t>
    </rPh>
    <rPh sb="116" eb="118">
      <t>ネンド</t>
    </rPh>
    <rPh sb="119" eb="122">
      <t>トイカンベツ</t>
    </rPh>
    <rPh sb="122" eb="124">
      <t>ショウガイ</t>
    </rPh>
    <rPh sb="124" eb="126">
      <t>ガクシュウ</t>
    </rPh>
    <rPh sb="131" eb="133">
      <t>ケンセツ</t>
    </rPh>
    <rPh sb="135" eb="136">
      <t>キュウ</t>
    </rPh>
    <rPh sb="136" eb="138">
      <t>シセツ</t>
    </rPh>
    <rPh sb="139" eb="141">
      <t>カイタイ</t>
    </rPh>
    <rPh sb="149" eb="150">
      <t>カンガ</t>
    </rPh>
    <rPh sb="155" eb="157">
      <t>コンゴ</t>
    </rPh>
    <rPh sb="158" eb="160">
      <t>コウキョウ</t>
    </rPh>
    <rPh sb="160" eb="162">
      <t>シセツ</t>
    </rPh>
    <rPh sb="162" eb="163">
      <t>トウ</t>
    </rPh>
    <rPh sb="164" eb="166">
      <t>イジ</t>
    </rPh>
    <rPh sb="166" eb="168">
      <t>カンリ</t>
    </rPh>
    <rPh sb="169" eb="170">
      <t>ヨウ</t>
    </rPh>
    <rPh sb="172" eb="174">
      <t>ケイヒ</t>
    </rPh>
    <rPh sb="175" eb="177">
      <t>ゲンショウ</t>
    </rPh>
    <rPh sb="182" eb="184">
      <t>ミコ</t>
    </rPh>
    <phoneticPr fontId="5"/>
  </si>
  <si>
    <t>　実質公債費比率は、平成２３年度から大型建設事業の実施に係る地方債の元金償還が始まったため、大幅な分子増額となっており、平成２７年度が公債費のピークである。
　しかしこれは、意図的に償還年数を圧縮したものであり、交付税算入すると有利な地方債が多く占めることにより、経常一般財源が確保できるため、それほど懸念すべき状況ではないと思われる。
　将来負担比率は、平成２２年度分以降の地方債を最短償却年限で返済する効果で年々将来負担額を減少させることができた。
　今後も、将来に多額の負担を残すことのないよう基金残高とのバランスを図りながら、健全な財政運営に努める。</t>
    <rPh sb="1" eb="3">
      <t>ジッシツ</t>
    </rPh>
    <rPh sb="3" eb="5">
      <t>コウサイ</t>
    </rPh>
    <rPh sb="5" eb="6">
      <t>ヒ</t>
    </rPh>
    <rPh sb="6" eb="8">
      <t>ヒリツ</t>
    </rPh>
    <rPh sb="10" eb="12">
      <t>ヘイセイ</t>
    </rPh>
    <rPh sb="14" eb="16">
      <t>ネンド</t>
    </rPh>
    <rPh sb="18" eb="20">
      <t>オオガタ</t>
    </rPh>
    <rPh sb="20" eb="22">
      <t>ケンセツ</t>
    </rPh>
    <rPh sb="22" eb="24">
      <t>ジギョウ</t>
    </rPh>
    <rPh sb="25" eb="27">
      <t>ジッシ</t>
    </rPh>
    <rPh sb="28" eb="29">
      <t>カカ</t>
    </rPh>
    <rPh sb="30" eb="33">
      <t>チホウサイ</t>
    </rPh>
    <rPh sb="34" eb="36">
      <t>ガンキン</t>
    </rPh>
    <rPh sb="36" eb="38">
      <t>ショウカン</t>
    </rPh>
    <rPh sb="39" eb="40">
      <t>ハジ</t>
    </rPh>
    <rPh sb="46" eb="48">
      <t>オオハバ</t>
    </rPh>
    <rPh sb="49" eb="51">
      <t>ブンシ</t>
    </rPh>
    <rPh sb="51" eb="53">
      <t>ゾウガク</t>
    </rPh>
    <rPh sb="60" eb="62">
      <t>ヘイセイ</t>
    </rPh>
    <rPh sb="64" eb="66">
      <t>ネンド</t>
    </rPh>
    <rPh sb="67" eb="69">
      <t>コウサイ</t>
    </rPh>
    <rPh sb="69" eb="70">
      <t>ヒ</t>
    </rPh>
    <rPh sb="87" eb="90">
      <t>イトテキ</t>
    </rPh>
    <rPh sb="91" eb="93">
      <t>ショウカン</t>
    </rPh>
    <rPh sb="93" eb="95">
      <t>ネンスウ</t>
    </rPh>
    <rPh sb="96" eb="98">
      <t>アッシュク</t>
    </rPh>
    <rPh sb="106" eb="109">
      <t>コウフゼイ</t>
    </rPh>
    <rPh sb="109" eb="111">
      <t>サンニュウ</t>
    </rPh>
    <rPh sb="114" eb="116">
      <t>ユウリ</t>
    </rPh>
    <rPh sb="117" eb="120">
      <t>チホウサイ</t>
    </rPh>
    <rPh sb="121" eb="122">
      <t>オオ</t>
    </rPh>
    <rPh sb="123" eb="124">
      <t>シ</t>
    </rPh>
    <rPh sb="132" eb="134">
      <t>ケイジョウ</t>
    </rPh>
    <rPh sb="134" eb="136">
      <t>イッパン</t>
    </rPh>
    <rPh sb="136" eb="138">
      <t>ザイゲン</t>
    </rPh>
    <rPh sb="139" eb="141">
      <t>カクホ</t>
    </rPh>
    <rPh sb="151" eb="153">
      <t>ケネン</t>
    </rPh>
    <rPh sb="156" eb="158">
      <t>ジョウキョウ</t>
    </rPh>
    <rPh sb="163" eb="164">
      <t>オモ</t>
    </rPh>
    <rPh sb="228" eb="230">
      <t>コンゴ</t>
    </rPh>
    <rPh sb="232" eb="234">
      <t>ショウライ</t>
    </rPh>
    <rPh sb="235" eb="237">
      <t>タガク</t>
    </rPh>
    <rPh sb="238" eb="240">
      <t>フタン</t>
    </rPh>
    <rPh sb="241" eb="242">
      <t>ノコ</t>
    </rPh>
    <rPh sb="250" eb="252">
      <t>キキン</t>
    </rPh>
    <rPh sb="252" eb="254">
      <t>ザンダカ</t>
    </rPh>
    <rPh sb="261" eb="262">
      <t>ハカ</t>
    </rPh>
    <rPh sb="267" eb="269">
      <t>ケンゼン</t>
    </rPh>
    <rPh sb="270" eb="272">
      <t>ザイセイ</t>
    </rPh>
    <rPh sb="272" eb="274">
      <t>ウンエイ</t>
    </rPh>
    <rPh sb="275" eb="27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</si>
</sst>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154011</c:v>
                </c:pt>
                <c:pt idx="1">
                  <c:v>238421</c:v>
                </c:pt>
                <c:pt idx="2">
                  <c:v>450087</c:v>
                </c:pt>
                <c:pt idx="3">
                  <c:v>628720</c:v>
                </c:pt>
                <c:pt idx="4">
                  <c:v>275031</c:v>
                </c:pt>
              </c:numCache>
            </c:numRef>
          </c:val>
          <c:smooth val="0"/>
        </c:ser>
        <c:dLbls>
          <c:showLegendKey val="0"/>
          <c:showVal val="0"/>
          <c:showCatName val="0"/>
          <c:showSerName val="0"/>
          <c:showPercent val="0"/>
          <c:showBubbleSize val="0"/>
        </c:dLbls>
        <c:marker val="1"/>
        <c:smooth val="0"/>
        <c:axId val="108818816"/>
        <c:axId val="108820736"/>
      </c:lineChart>
      <c:catAx>
        <c:axId val="108818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20736"/>
        <c:crosses val="autoZero"/>
        <c:auto val="1"/>
        <c:lblAlgn val="ctr"/>
        <c:lblOffset val="100"/>
        <c:tickLblSkip val="1"/>
        <c:tickMarkSkip val="1"/>
        <c:noMultiLvlLbl val="0"/>
      </c:catAx>
      <c:valAx>
        <c:axId val="10882073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1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c:v>
                </c:pt>
                <c:pt idx="1">
                  <c:v>4.9000000000000004</c:v>
                </c:pt>
                <c:pt idx="2">
                  <c:v>5.42</c:v>
                </c:pt>
                <c:pt idx="3">
                  <c:v>4.2</c:v>
                </c:pt>
                <c:pt idx="4">
                  <c:v>4.6399999999999997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30.96</c:v>
                </c:pt>
                <c:pt idx="1">
                  <c:v>30.7</c:v>
                </c:pt>
                <c:pt idx="2">
                  <c:v>32.47</c:v>
                </c:pt>
                <c:pt idx="3">
                  <c:v>30.51</c:v>
                </c:pt>
                <c:pt idx="4">
                  <c:v>31.87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6417408"/>
        <c:axId val="8641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6.59</c:v>
                </c:pt>
                <c:pt idx="1">
                  <c:v>3.47</c:v>
                </c:pt>
                <c:pt idx="2">
                  <c:v>6.64</c:v>
                </c:pt>
                <c:pt idx="3">
                  <c:v>7.94</c:v>
                </c:pt>
                <c:pt idx="4">
                  <c:v>6.05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6417408"/>
        <c:axId val="86419328"/>
      </c:lineChart>
      <c:catAx>
        <c:axId val="8641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419328"/>
        <c:crosses val="autoZero"/>
        <c:auto val="1"/>
        <c:lblAlgn val="ctr"/>
        <c:lblOffset val="100"/>
        <c:tickLblSkip val="1"/>
        <c:tickMarkSkip val="1"/>
        <c:noMultiLvlLbl val="0"/>
      </c:catAx>
      <c:valAx>
        <c:axId val="8641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1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0.13</c:v>
                </c:pt>
                <c:pt idx="2">
                  <c:v>#N/A</c:v>
                </c:pt>
                <c:pt idx="3">
                  <c:v>0.08</c:v>
                </c:pt>
                <c:pt idx="4">
                  <c:v>#N/A</c:v>
                </c:pt>
                <c:pt idx="5">
                  <c:v>0.09</c:v>
                </c:pt>
                <c:pt idx="6">
                  <c:v>#N/A</c:v>
                </c:pt>
                <c:pt idx="7">
                  <c:v>0.01</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0.24</c:v>
                </c:pt>
                <c:pt idx="4">
                  <c:v>#N/A</c:v>
                </c:pt>
                <c:pt idx="5">
                  <c:v>0.32</c:v>
                </c:pt>
                <c:pt idx="6">
                  <c:v>#N/A</c:v>
                </c:pt>
                <c:pt idx="7">
                  <c:v>0.36</c:v>
                </c:pt>
                <c:pt idx="8">
                  <c:v>#N/A</c:v>
                </c:pt>
                <c:pt idx="9">
                  <c:v>0.81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0.62</c:v>
                </c:pt>
                <c:pt idx="2">
                  <c:v>#N/A</c:v>
                </c:pt>
                <c:pt idx="3">
                  <c:v>0.56999999999999995</c:v>
                </c:pt>
                <c:pt idx="4">
                  <c:v>#N/A</c:v>
                </c:pt>
                <c:pt idx="5">
                  <c:v>0.04</c:v>
                </c:pt>
                <c:pt idx="6">
                  <c:v>#N/A</c:v>
                </c:pt>
                <c:pt idx="7">
                  <c:v>0.51</c:v>
                </c:pt>
                <c:pt idx="8">
                  <c:v>#N/A</c:v>
                </c:pt>
                <c:pt idx="9">
                  <c:v>1.48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c:v>
                </c:pt>
                <c:pt idx="2">
                  <c:v>#N/A</c:v>
                </c:pt>
                <c:pt idx="3">
                  <c:v>4.8899999999999997</c:v>
                </c:pt>
                <c:pt idx="4">
                  <c:v>#N/A</c:v>
                </c:pt>
                <c:pt idx="5">
                  <c:v>5.41</c:v>
                </c:pt>
                <c:pt idx="6">
                  <c:v>#N/A</c:v>
                </c:pt>
                <c:pt idx="7">
                  <c:v>4.1900000000000004</c:v>
                </c:pt>
                <c:pt idx="8">
                  <c:v>#N/A</c:v>
                </c:pt>
                <c:pt idx="9">
                  <c:v>4.6399999999999997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8997760"/>
        <c:axId val="98999296"/>
      </c:barChart>
      <c:catAx>
        <c:axId val="989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999296"/>
        <c:crosses val="autoZero"/>
        <c:auto val="1"/>
        <c:lblAlgn val="ctr"/>
        <c:lblOffset val="100"/>
        <c:tickLblSkip val="1"/>
        <c:tickMarkSkip val="1"/>
        <c:noMultiLvlLbl val="0"/>
      </c:catAx>
      <c:valAx>
        <c:axId val="9899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9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757</c:v>
                </c:pt>
                <c:pt idx="5">
                  <c:v>840</c:v>
                </c:pt>
                <c:pt idx="8">
                  <c:v>897</c:v>
                </c:pt>
                <c:pt idx="11">
                  <c:v>995</c:v>
                </c:pt>
                <c:pt idx="14">
                  <c:v>936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c:v>
                </c:pt>
                <c:pt idx="3">
                  <c:v>7</c:v>
                </c:pt>
                <c:pt idx="6">
                  <c:v>3</c:v>
                </c:pt>
                <c:pt idx="9">
                  <c:v>10</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53</c:v>
                </c:pt>
                <c:pt idx="3">
                  <c:v>51</c:v>
                </c:pt>
                <c:pt idx="6">
                  <c:v>51</c:v>
                </c:pt>
                <c:pt idx="9">
                  <c:v>51</c:v>
                </c:pt>
                <c:pt idx="12">
                  <c:v>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76</c:v>
                </c:pt>
                <c:pt idx="3">
                  <c:v>47</c:v>
                </c:pt>
                <c:pt idx="6">
                  <c:v>46</c:v>
                </c:pt>
                <c:pt idx="9">
                  <c:v>45</c:v>
                </c:pt>
                <c:pt idx="12">
                  <c:v>40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929</c:v>
                </c:pt>
                <c:pt idx="3">
                  <c:v>1038</c:v>
                </c:pt>
                <c:pt idx="6">
                  <c:v>1090</c:v>
                </c:pt>
                <c:pt idx="9">
                  <c:v>1227</c:v>
                </c:pt>
                <c:pt idx="12">
                  <c:v>1101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139584"/>
        <c:axId val="9914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308</c:v>
                </c:pt>
                <c:pt idx="2">
                  <c:v>#N/A</c:v>
                </c:pt>
                <c:pt idx="3">
                  <c:v>#N/A</c:v>
                </c:pt>
                <c:pt idx="4">
                  <c:v>303</c:v>
                </c:pt>
                <c:pt idx="5">
                  <c:v>#N/A</c:v>
                </c:pt>
                <c:pt idx="6">
                  <c:v>#N/A</c:v>
                </c:pt>
                <c:pt idx="7">
                  <c:v>293</c:v>
                </c:pt>
                <c:pt idx="8">
                  <c:v>#N/A</c:v>
                </c:pt>
                <c:pt idx="9">
                  <c:v>#N/A</c:v>
                </c:pt>
                <c:pt idx="10">
                  <c:v>338</c:v>
                </c:pt>
                <c:pt idx="11">
                  <c:v>#N/A</c:v>
                </c:pt>
                <c:pt idx="12">
                  <c:v>#N/A</c:v>
                </c:pt>
                <c:pt idx="13">
                  <c:v>258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139584"/>
        <c:axId val="99141504"/>
      </c:lineChart>
      <c:catAx>
        <c:axId val="991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41504"/>
        <c:crosses val="autoZero"/>
        <c:auto val="1"/>
        <c:lblAlgn val="ctr"/>
        <c:lblOffset val="100"/>
        <c:tickLblSkip val="1"/>
        <c:tickMarkSkip val="1"/>
        <c:noMultiLvlLbl val="0"/>
      </c:catAx>
      <c:valAx>
        <c:axId val="9914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3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4667</c:v>
                </c:pt>
                <c:pt idx="5">
                  <c:v>4450</c:v>
                </c:pt>
                <c:pt idx="8">
                  <c:v>4505</c:v>
                </c:pt>
                <c:pt idx="11">
                  <c:v>4702</c:v>
                </c:pt>
                <c:pt idx="14">
                  <c:v>4348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751</c:v>
                </c:pt>
                <c:pt idx="5">
                  <c:v>682</c:v>
                </c:pt>
                <c:pt idx="8">
                  <c:v>613</c:v>
                </c:pt>
                <c:pt idx="11">
                  <c:v>543</c:v>
                </c:pt>
                <c:pt idx="14">
                  <c:v>471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4066</c:v>
                </c:pt>
                <c:pt idx="5">
                  <c:v>4657</c:v>
                </c:pt>
                <c:pt idx="8">
                  <c:v>4861</c:v>
                </c:pt>
                <c:pt idx="11">
                  <c:v>5034</c:v>
                </c:pt>
                <c:pt idx="14">
                  <c:v>5250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767</c:v>
                </c:pt>
                <c:pt idx="3">
                  <c:v>713</c:v>
                </c:pt>
                <c:pt idx="6">
                  <c:v>649</c:v>
                </c:pt>
                <c:pt idx="9">
                  <c:v>685</c:v>
                </c:pt>
                <c:pt idx="12">
                  <c:v>597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210</c:v>
                </c:pt>
                <c:pt idx="3">
                  <c:v>161</c:v>
                </c:pt>
                <c:pt idx="6">
                  <c:v>112</c:v>
                </c:pt>
                <c:pt idx="9">
                  <c:v>62</c:v>
                </c:pt>
                <c:pt idx="12">
                  <c:v>20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522</c:v>
                </c:pt>
                <c:pt idx="3">
                  <c:v>422</c:v>
                </c:pt>
                <c:pt idx="6">
                  <c:v>379</c:v>
                </c:pt>
                <c:pt idx="9">
                  <c:v>357</c:v>
                </c:pt>
                <c:pt idx="12">
                  <c:v>352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0</c:v>
                </c:pt>
                <c:pt idx="6">
                  <c:v>58</c:v>
                </c:pt>
                <c:pt idx="9">
                  <c:v>49</c:v>
                </c:pt>
                <c:pt idx="12">
                  <c:v>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5526</c:v>
                </c:pt>
                <c:pt idx="3">
                  <c:v>5014</c:v>
                </c:pt>
                <c:pt idx="6">
                  <c:v>4880</c:v>
                </c:pt>
                <c:pt idx="9">
                  <c:v>4791</c:v>
                </c:pt>
                <c:pt idx="12">
                  <c:v>4110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5949952"/>
        <c:axId val="5596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5949952"/>
        <c:axId val="55960320"/>
      </c:lineChart>
      <c:catAx>
        <c:axId val="5594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60320"/>
        <c:crosses val="autoZero"/>
        <c:auto val="1"/>
        <c:lblAlgn val="ctr"/>
        <c:lblOffset val="100"/>
        <c:tickLblSkip val="1"/>
        <c:tickMarkSkip val="1"/>
        <c:noMultiLvlLbl val="0"/>
      </c:catAx>
      <c:valAx>
        <c:axId val="5596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51.7</c:v>
                </c:pt>
                <c:pt idx="4">
                  <c:v>53.2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pt idx="4">
                  <c:v>59.7</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1276288"/>
        <c:axId val="81315328"/>
      </c:scatterChart>
      <c:valAx>
        <c:axId val="81276288"/>
        <c:scaling>
          <c:orientation val="minMax"/>
          <c:max val="60.2"/>
          <c:min val="5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315328"/>
        <c:crosses val="autoZero"/>
        <c:crossBetween val="midCat"/>
      </c:valAx>
      <c:valAx>
        <c:axId val="813153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276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12.4</c:v>
                </c:pt>
                <c:pt idx="2">
                  <c:v>12.7</c:v>
                </c:pt>
                <c:pt idx="3">
                  <c:v>13.3</c:v>
                </c:pt>
                <c:pt idx="4">
                  <c:v>12.9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5795072"/>
        <c:axId val="55817728"/>
      </c:scatterChart>
      <c:valAx>
        <c:axId val="5579507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817728"/>
        <c:crosses val="autoZero"/>
        <c:crossBetween val="midCat"/>
      </c:valAx>
      <c:valAx>
        <c:axId val="558177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795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平成２３年度から大型建設事業の実施に係る地方債の元金償還が始まったため、大幅な分子増額となっており、平成２７年度が公債費のピークである。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しかしこれは、意図的に償還年数を圧縮したものであり、交付税算入すると有利な地方債が多く占めることにより、経常一般財源が確保できるため、それほど懸念すべき状況ではないと思われる。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平成２２年度分からの起債から最短償還年限で返済することによる効果で、年々将来負担額が減少させることができた。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今後も、将来に多額の負担を残すことのないよう基金残高とのバランスを図りながら、健全な財政運営に努める。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2,424
2,404
574.10
5,063,156
4,905,355
145,751
3,138,618
4,103,183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をやや下回っており、主な要因としては、平成２６年度に幌延町立認定こども園、平成２７年度に問寒別生涯学習センターを新たに建設し、旧施設を解体したためであると考えられる。今後、公共施設等の維持管理に要する経費が減少することが見込まれ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1" name="直線コネクタ 70"/>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2"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3" name="直線コネクタ 72"/>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4"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5" name="直線コネクタ 74"/>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101617</xdr:rowOff>
    </xdr:from>
    <xdr:ext cx="405111" cy="259045"/>
    <xdr:sp macro="" textlink="">
      <xdr:nvSpPr>
        <xdr:cNvPr id="76"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7" name="フローチャート : 判断 76"/>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8" name="フローチャート : 判断 77"/>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32173</xdr:rowOff>
    </xdr:from>
    <xdr:to>
      <xdr:col>3</xdr:col>
      <xdr:colOff>1222375</xdr:colOff>
      <xdr:row>33</xdr:row>
      <xdr:rowOff>133773</xdr:rowOff>
    </xdr:to>
    <xdr:sp macro="" textlink="">
      <xdr:nvSpPr>
        <xdr:cNvPr id="84" name="円/楕円 83"/>
        <xdr:cNvSpPr/>
      </xdr:nvSpPr>
      <xdr:spPr>
        <a:xfrm>
          <a:off x="4711700" y="64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10600</xdr:rowOff>
    </xdr:from>
    <xdr:ext cx="405111" cy="259045"/>
    <xdr:sp macro="" textlink="">
      <xdr:nvSpPr>
        <xdr:cNvPr id="85" name="有形固定資産減価償却率該当値テキスト"/>
        <xdr:cNvSpPr txBox="1"/>
      </xdr:nvSpPr>
      <xdr:spPr>
        <a:xfrm>
          <a:off x="4813300" y="644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140123</xdr:rowOff>
    </xdr:from>
    <xdr:to>
      <xdr:col>3</xdr:col>
      <xdr:colOff>511175</xdr:colOff>
      <xdr:row>34</xdr:row>
      <xdr:rowOff>70273</xdr:rowOff>
    </xdr:to>
    <xdr:sp macro="" textlink="">
      <xdr:nvSpPr>
        <xdr:cNvPr id="86" name="円/楕円 85"/>
        <xdr:cNvSpPr/>
      </xdr:nvSpPr>
      <xdr:spPr>
        <a:xfrm>
          <a:off x="4000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82973</xdr:rowOff>
    </xdr:from>
    <xdr:to>
      <xdr:col>3</xdr:col>
      <xdr:colOff>1171575</xdr:colOff>
      <xdr:row>34</xdr:row>
      <xdr:rowOff>19473</xdr:rowOff>
    </xdr:to>
    <xdr:cxnSp macro="">
      <xdr:nvCxnSpPr>
        <xdr:cNvPr id="87" name="直線コネクタ 86"/>
        <xdr:cNvCxnSpPr/>
      </xdr:nvCxnSpPr>
      <xdr:spPr>
        <a:xfrm flipV="1">
          <a:off x="4051300" y="6521873"/>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78334</xdr:rowOff>
    </xdr:from>
    <xdr:ext cx="405111" cy="259045"/>
    <xdr:sp macro="" textlink="">
      <xdr:nvSpPr>
        <xdr:cNvPr id="88" name="n_1aveValue有形固定資産減価償却率"/>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61400</xdr:rowOff>
    </xdr:from>
    <xdr:ext cx="405111" cy="259045"/>
    <xdr:sp macro="" textlink="">
      <xdr:nvSpPr>
        <xdr:cNvPr id="89" name="n_1mainValue有形固定資産減価償却率"/>
        <xdr:cNvSpPr txBox="1"/>
      </xdr:nvSpPr>
      <xdr:spPr>
        <a:xfrm>
          <a:off x="3836043"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債務償還可能年数は総務省で算出式を精査中であり、財政状況資料集においては、平成２９年度より公表する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2,424
2,404
574.10
5,063,156
4,905,355
145,751
3,138,618
4,103,183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169435</xdr:rowOff>
    </xdr:from>
    <xdr:ext cx="405111" cy="259045"/>
    <xdr:sp macro="" textlink="">
      <xdr:nvSpPr>
        <xdr:cNvPr id="60" name="【道路】&#10;有形固定資産減価償却率平均値テキスト"/>
        <xdr:cNvSpPr txBox="1"/>
      </xdr:nvSpPr>
      <xdr:spPr>
        <a:xfrm>
          <a:off x="4724400" y="634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169418</xdr:rowOff>
    </xdr:from>
    <xdr:to>
      <xdr:col>6</xdr:col>
      <xdr:colOff>561975</xdr:colOff>
      <xdr:row>40</xdr:row>
      <xdr:rowOff>99568</xdr:rowOff>
    </xdr:to>
    <xdr:sp macro="" textlink="">
      <xdr:nvSpPr>
        <xdr:cNvPr id="68" name="円/楕円 67"/>
        <xdr:cNvSpPr/>
      </xdr:nvSpPr>
      <xdr:spPr>
        <a:xfrm>
          <a:off x="4584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84345</xdr:rowOff>
    </xdr:from>
    <xdr:ext cx="405111" cy="259045"/>
    <xdr:sp macro="" textlink="">
      <xdr:nvSpPr>
        <xdr:cNvPr id="69" name="【道路】&#10;有形固定資産減価償却率該当値テキスト"/>
        <xdr:cNvSpPr txBox="1"/>
      </xdr:nvSpPr>
      <xdr:spPr>
        <a:xfrm>
          <a:off x="4724400" y="6770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93980</xdr:rowOff>
    </xdr:from>
    <xdr:to>
      <xdr:col>5</xdr:col>
      <xdr:colOff>409575</xdr:colOff>
      <xdr:row>41</xdr:row>
      <xdr:rowOff>24130</xdr:rowOff>
    </xdr:to>
    <xdr:sp macro="" textlink="">
      <xdr:nvSpPr>
        <xdr:cNvPr id="70" name="円/楕円 69"/>
        <xdr:cNvSpPr/>
      </xdr:nvSpPr>
      <xdr:spPr>
        <a:xfrm>
          <a:off x="3746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48768</xdr:rowOff>
    </xdr:from>
    <xdr:to>
      <xdr:col>6</xdr:col>
      <xdr:colOff>511175</xdr:colOff>
      <xdr:row>40</xdr:row>
      <xdr:rowOff>144780</xdr:rowOff>
    </xdr:to>
    <xdr:cxnSp macro="">
      <xdr:nvCxnSpPr>
        <xdr:cNvPr id="71" name="直線コネクタ 70"/>
        <xdr:cNvCxnSpPr/>
      </xdr:nvCxnSpPr>
      <xdr:spPr>
        <a:xfrm flipV="1">
          <a:off x="3797300" y="69067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129811</xdr:rowOff>
    </xdr:from>
    <xdr:ext cx="405111" cy="259045"/>
    <xdr:sp macro="" textlink="">
      <xdr:nvSpPr>
        <xdr:cNvPr id="72" name="n_1aveValue【道路】&#10;有形固定資産減価償却率"/>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15257</xdr:rowOff>
    </xdr:from>
    <xdr:ext cx="405111" cy="259045"/>
    <xdr:sp macro="" textlink="">
      <xdr:nvSpPr>
        <xdr:cNvPr id="73" name="n_1mainValue【道路】&#10;有形固定資産減価償却率"/>
        <xdr:cNvSpPr txBox="1"/>
      </xdr:nvSpPr>
      <xdr:spPr>
        <a:xfrm>
          <a:off x="3582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7" name="直線コネクタ 96"/>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8"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9" name="直線コネクタ 98"/>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100"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1" name="直線コネクタ 100"/>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2"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3" name="フローチャート : 判断 102"/>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4" name="フローチャート : 判断 103"/>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119397</xdr:rowOff>
    </xdr:from>
    <xdr:to>
      <xdr:col>15</xdr:col>
      <xdr:colOff>231775</xdr:colOff>
      <xdr:row>34</xdr:row>
      <xdr:rowOff>49547</xdr:rowOff>
    </xdr:to>
    <xdr:sp macro="" textlink="">
      <xdr:nvSpPr>
        <xdr:cNvPr id="110" name="円/楕円 109"/>
        <xdr:cNvSpPr/>
      </xdr:nvSpPr>
      <xdr:spPr>
        <a:xfrm>
          <a:off x="10426700" y="57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72424</xdr:rowOff>
    </xdr:from>
    <xdr:ext cx="599010" cy="259045"/>
    <xdr:sp macro="" textlink="">
      <xdr:nvSpPr>
        <xdr:cNvPr id="111" name="【道路】&#10;一人当たり延長該当値テキスト"/>
        <xdr:cNvSpPr txBox="1"/>
      </xdr:nvSpPr>
      <xdr:spPr>
        <a:xfrm>
          <a:off x="10566400" y="573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740.658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133229</xdr:rowOff>
    </xdr:from>
    <xdr:to>
      <xdr:col>14</xdr:col>
      <xdr:colOff>79375</xdr:colOff>
      <xdr:row>34</xdr:row>
      <xdr:rowOff>63379</xdr:rowOff>
    </xdr:to>
    <xdr:sp macro="" textlink="">
      <xdr:nvSpPr>
        <xdr:cNvPr id="112" name="円/楕円 111"/>
        <xdr:cNvSpPr/>
      </xdr:nvSpPr>
      <xdr:spPr>
        <a:xfrm>
          <a:off x="9588500" y="57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170197</xdr:rowOff>
    </xdr:from>
    <xdr:to>
      <xdr:col>15</xdr:col>
      <xdr:colOff>180975</xdr:colOff>
      <xdr:row>34</xdr:row>
      <xdr:rowOff>12579</xdr:rowOff>
    </xdr:to>
    <xdr:cxnSp macro="">
      <xdr:nvCxnSpPr>
        <xdr:cNvPr id="113" name="直線コネクタ 112"/>
        <xdr:cNvCxnSpPr/>
      </xdr:nvCxnSpPr>
      <xdr:spPr>
        <a:xfrm flipV="1">
          <a:off x="9639300" y="5828047"/>
          <a:ext cx="838200" cy="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41</xdr:row>
      <xdr:rowOff>103251</xdr:rowOff>
    </xdr:from>
    <xdr:ext cx="534377" cy="259045"/>
    <xdr:sp macro="" textlink="">
      <xdr:nvSpPr>
        <xdr:cNvPr id="114"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32</xdr:row>
      <xdr:rowOff>79906</xdr:rowOff>
    </xdr:from>
    <xdr:ext cx="599010" cy="259045"/>
    <xdr:sp macro="" textlink="">
      <xdr:nvSpPr>
        <xdr:cNvPr id="115" name="n_1mainValue【道路】&#10;一人当たり延長"/>
        <xdr:cNvSpPr txBox="1"/>
      </xdr:nvSpPr>
      <xdr:spPr>
        <a:xfrm>
          <a:off x="9327094" y="556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8" name="直線コネクタ 137"/>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9"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40" name="直線コネクタ 139"/>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41"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42" name="直線コネクタ 141"/>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3"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5" name="フローチャート : 判断 144"/>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141224</xdr:rowOff>
    </xdr:from>
    <xdr:to>
      <xdr:col>6</xdr:col>
      <xdr:colOff>561975</xdr:colOff>
      <xdr:row>61</xdr:row>
      <xdr:rowOff>71374</xdr:rowOff>
    </xdr:to>
    <xdr:sp macro="" textlink="">
      <xdr:nvSpPr>
        <xdr:cNvPr id="151" name="円/楕円 150"/>
        <xdr:cNvSpPr/>
      </xdr:nvSpPr>
      <xdr:spPr>
        <a:xfrm>
          <a:off x="45847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119651</xdr:rowOff>
    </xdr:from>
    <xdr:ext cx="405111" cy="259045"/>
    <xdr:sp macro="" textlink="">
      <xdr:nvSpPr>
        <xdr:cNvPr id="152" name="【橋りょう・トンネル】&#10;有形固定資産減価償却率該当値テキスト"/>
        <xdr:cNvSpPr txBox="1"/>
      </xdr:nvSpPr>
      <xdr:spPr>
        <a:xfrm>
          <a:off x="4724400"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47498</xdr:rowOff>
    </xdr:from>
    <xdr:to>
      <xdr:col>5</xdr:col>
      <xdr:colOff>409575</xdr:colOff>
      <xdr:row>61</xdr:row>
      <xdr:rowOff>149098</xdr:rowOff>
    </xdr:to>
    <xdr:sp macro="" textlink="">
      <xdr:nvSpPr>
        <xdr:cNvPr id="153" name="円/楕円 152"/>
        <xdr:cNvSpPr/>
      </xdr:nvSpPr>
      <xdr:spPr>
        <a:xfrm>
          <a:off x="3746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20574</xdr:rowOff>
    </xdr:from>
    <xdr:to>
      <xdr:col>6</xdr:col>
      <xdr:colOff>511175</xdr:colOff>
      <xdr:row>61</xdr:row>
      <xdr:rowOff>98298</xdr:rowOff>
    </xdr:to>
    <xdr:cxnSp macro="">
      <xdr:nvCxnSpPr>
        <xdr:cNvPr id="154" name="直線コネクタ 153"/>
        <xdr:cNvCxnSpPr/>
      </xdr:nvCxnSpPr>
      <xdr:spPr>
        <a:xfrm flipV="1">
          <a:off x="3797300" y="104790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39641</xdr:rowOff>
    </xdr:from>
    <xdr:ext cx="405111" cy="259045"/>
    <xdr:sp macro="" textlink="">
      <xdr:nvSpPr>
        <xdr:cNvPr id="155"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165625</xdr:rowOff>
    </xdr:from>
    <xdr:ext cx="405111" cy="259045"/>
    <xdr:sp macro="" textlink="">
      <xdr:nvSpPr>
        <xdr:cNvPr id="156" name="n_1mainValue【橋りょう・トンネル】&#10;有形固定資産減価償却率"/>
        <xdr:cNvSpPr txBox="1"/>
      </xdr:nvSpPr>
      <xdr:spPr>
        <a:xfrm>
          <a:off x="3582043"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2" name="テキスト ボックス 17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4" name="テキスト ボックス 17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6" name="テキスト ボックス 17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80" name="直線コネクタ 179"/>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81"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82" name="直線コネクタ 181"/>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83"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84" name="直線コネクタ 183"/>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5"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6" name="フローチャート : 判断 185"/>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7" name="フローチャート : 判断 186"/>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63760</xdr:rowOff>
    </xdr:from>
    <xdr:to>
      <xdr:col>15</xdr:col>
      <xdr:colOff>231775</xdr:colOff>
      <xdr:row>56</xdr:row>
      <xdr:rowOff>165360</xdr:rowOff>
    </xdr:to>
    <xdr:sp macro="" textlink="">
      <xdr:nvSpPr>
        <xdr:cNvPr id="193" name="円/楕円 192"/>
        <xdr:cNvSpPr/>
      </xdr:nvSpPr>
      <xdr:spPr>
        <a:xfrm>
          <a:off x="10426700" y="9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86637</xdr:rowOff>
    </xdr:from>
    <xdr:ext cx="690189" cy="259045"/>
    <xdr:sp macro="" textlink="">
      <xdr:nvSpPr>
        <xdr:cNvPr id="194" name="【橋りょう・トンネル】&#10;一人当たり有形固定資産（償却資産）額該当値テキスト"/>
        <xdr:cNvSpPr txBox="1"/>
      </xdr:nvSpPr>
      <xdr:spPr>
        <a:xfrm>
          <a:off x="10566400" y="9516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1,749,659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76830</xdr:rowOff>
    </xdr:from>
    <xdr:to>
      <xdr:col>14</xdr:col>
      <xdr:colOff>79375</xdr:colOff>
      <xdr:row>57</xdr:row>
      <xdr:rowOff>6980</xdr:rowOff>
    </xdr:to>
    <xdr:sp macro="" textlink="">
      <xdr:nvSpPr>
        <xdr:cNvPr id="195" name="円/楕円 194"/>
        <xdr:cNvSpPr/>
      </xdr:nvSpPr>
      <xdr:spPr>
        <a:xfrm>
          <a:off x="9588500" y="96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114560</xdr:rowOff>
    </xdr:from>
    <xdr:to>
      <xdr:col>15</xdr:col>
      <xdr:colOff>180975</xdr:colOff>
      <xdr:row>56</xdr:row>
      <xdr:rowOff>127630</xdr:rowOff>
    </xdr:to>
    <xdr:cxnSp macro="">
      <xdr:nvCxnSpPr>
        <xdr:cNvPr id="196" name="直線コネクタ 195"/>
        <xdr:cNvCxnSpPr/>
      </xdr:nvCxnSpPr>
      <xdr:spPr>
        <a:xfrm flipV="1">
          <a:off x="9639300" y="9715760"/>
          <a:ext cx="8382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111161</xdr:rowOff>
    </xdr:from>
    <xdr:ext cx="599010" cy="259045"/>
    <xdr:sp macro="" textlink="">
      <xdr:nvSpPr>
        <xdr:cNvPr id="197"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23507</xdr:rowOff>
    </xdr:from>
    <xdr:ext cx="690189" cy="259045"/>
    <xdr:sp macro="" textlink="">
      <xdr:nvSpPr>
        <xdr:cNvPr id="198" name="n_1mainValue【橋りょう・トンネル】&#10;一人当たり有形固定資産（償却資産）額"/>
        <xdr:cNvSpPr txBox="1"/>
      </xdr:nvSpPr>
      <xdr:spPr>
        <a:xfrm>
          <a:off x="9281504" y="9453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1,732,506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21" name="直線コネクタ 22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2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23" name="直線コネクタ 22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2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25" name="直線コネクタ 22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97045</xdr:rowOff>
    </xdr:from>
    <xdr:ext cx="405111" cy="259045"/>
    <xdr:sp macro="" textlink="">
      <xdr:nvSpPr>
        <xdr:cNvPr id="226" name="【公営住宅】&#10;有形固定資産減価償却率平均値テキスト"/>
        <xdr:cNvSpPr txBox="1"/>
      </xdr:nvSpPr>
      <xdr:spPr>
        <a:xfrm>
          <a:off x="4724400" y="1381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27" name="フローチャート : 判断 22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8" name="フローチャート : 判断 22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34" name="円/楕円 233"/>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57166</xdr:rowOff>
    </xdr:from>
    <xdr:ext cx="405111" cy="259045"/>
    <xdr:sp macro="" textlink="">
      <xdr:nvSpPr>
        <xdr:cNvPr id="235" name="【公営住宅】&#10;有形固定資産減価償却率該当値テキスト"/>
        <xdr:cNvSpPr txBox="1"/>
      </xdr:nvSpPr>
      <xdr:spPr>
        <a:xfrm>
          <a:off x="47244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124461</xdr:rowOff>
    </xdr:from>
    <xdr:to>
      <xdr:col>5</xdr:col>
      <xdr:colOff>409575</xdr:colOff>
      <xdr:row>83</xdr:row>
      <xdr:rowOff>54611</xdr:rowOff>
    </xdr:to>
    <xdr:sp macro="" textlink="">
      <xdr:nvSpPr>
        <xdr:cNvPr id="236" name="円/楕円 235"/>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129539</xdr:rowOff>
    </xdr:from>
    <xdr:to>
      <xdr:col>6</xdr:col>
      <xdr:colOff>511175</xdr:colOff>
      <xdr:row>83</xdr:row>
      <xdr:rowOff>3811</xdr:rowOff>
    </xdr:to>
    <xdr:cxnSp macro="">
      <xdr:nvCxnSpPr>
        <xdr:cNvPr id="237" name="直線コネクタ 236"/>
        <xdr:cNvCxnSpPr/>
      </xdr:nvCxnSpPr>
      <xdr:spPr>
        <a:xfrm flipV="1">
          <a:off x="3797300" y="14188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151147</xdr:rowOff>
    </xdr:from>
    <xdr:ext cx="405111" cy="259045"/>
    <xdr:sp macro="" textlink="">
      <xdr:nvSpPr>
        <xdr:cNvPr id="238"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45738</xdr:rowOff>
    </xdr:from>
    <xdr:ext cx="405111" cy="259045"/>
    <xdr:sp macro="" textlink="">
      <xdr:nvSpPr>
        <xdr:cNvPr id="239" name="n_1mainValue【公営住宅】&#10;有形固定資産減価償却率"/>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0" name="テキスト ボックス 24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51" name="直線コネクタ 25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2" name="テキスト ボックス 25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3" name="直線コネクタ 25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4" name="テキスト ボックス 25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55" name="直線コネクタ 25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56" name="テキスト ボックス 25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9" name="直線コネクタ 25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60" name="テキスト ボックス 259"/>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1" name="直線コネクタ 26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62" name="テキスト ボックス 261"/>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3" name="直線コネクタ 26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64" name="テキスト ボックス 263"/>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6" name="テキスト ボックス 26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68" name="直線コネクタ 267"/>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69"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70" name="直線コネクタ 269"/>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71"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72" name="直線コネクタ 271"/>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73"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74" name="フローチャート : 判断 273"/>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75" name="フローチャート : 判断 274"/>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83026</xdr:rowOff>
    </xdr:from>
    <xdr:to>
      <xdr:col>15</xdr:col>
      <xdr:colOff>231775</xdr:colOff>
      <xdr:row>83</xdr:row>
      <xdr:rowOff>13176</xdr:rowOff>
    </xdr:to>
    <xdr:sp macro="" textlink="">
      <xdr:nvSpPr>
        <xdr:cNvPr id="281" name="円/楕円 280"/>
        <xdr:cNvSpPr/>
      </xdr:nvSpPr>
      <xdr:spPr>
        <a:xfrm>
          <a:off x="10426700" y="141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105903</xdr:rowOff>
    </xdr:from>
    <xdr:ext cx="469744" cy="259045"/>
    <xdr:sp macro="" textlink="">
      <xdr:nvSpPr>
        <xdr:cNvPr id="282" name="【公営住宅】&#10;一人当たり面積該当値テキスト"/>
        <xdr:cNvSpPr txBox="1"/>
      </xdr:nvSpPr>
      <xdr:spPr>
        <a:xfrm>
          <a:off x="10566400" y="1399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7.330</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93171</xdr:rowOff>
    </xdr:from>
    <xdr:to>
      <xdr:col>14</xdr:col>
      <xdr:colOff>79375</xdr:colOff>
      <xdr:row>83</xdr:row>
      <xdr:rowOff>23321</xdr:rowOff>
    </xdr:to>
    <xdr:sp macro="" textlink="">
      <xdr:nvSpPr>
        <xdr:cNvPr id="283" name="円/楕円 282"/>
        <xdr:cNvSpPr/>
      </xdr:nvSpPr>
      <xdr:spPr>
        <a:xfrm>
          <a:off x="9588500" y="141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133826</xdr:rowOff>
    </xdr:from>
    <xdr:to>
      <xdr:col>15</xdr:col>
      <xdr:colOff>180975</xdr:colOff>
      <xdr:row>82</xdr:row>
      <xdr:rowOff>143971</xdr:rowOff>
    </xdr:to>
    <xdr:cxnSp macro="">
      <xdr:nvCxnSpPr>
        <xdr:cNvPr id="284" name="直線コネクタ 283"/>
        <xdr:cNvCxnSpPr/>
      </xdr:nvCxnSpPr>
      <xdr:spPr>
        <a:xfrm flipV="1">
          <a:off x="9639300" y="14192726"/>
          <a:ext cx="8382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20020</xdr:rowOff>
    </xdr:from>
    <xdr:ext cx="469744" cy="259045"/>
    <xdr:sp macro="" textlink="">
      <xdr:nvSpPr>
        <xdr:cNvPr id="285"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39848</xdr:rowOff>
    </xdr:from>
    <xdr:ext cx="469744" cy="259045"/>
    <xdr:sp macro="" textlink="">
      <xdr:nvSpPr>
        <xdr:cNvPr id="286" name="n_1mainValue【公営住宅】&#10;一人当たり面積"/>
        <xdr:cNvSpPr txBox="1"/>
      </xdr:nvSpPr>
      <xdr:spPr>
        <a:xfrm>
          <a:off x="9391727" y="1392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4" name="テキスト ボックス 31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4" name="テキスト ボックス 32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28" name="直線コネクタ 327"/>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29"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30" name="直線コネクタ 329"/>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3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32" name="直線コネクタ 33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162577</xdr:rowOff>
    </xdr:from>
    <xdr:ext cx="405111" cy="259045"/>
    <xdr:sp macro="" textlink="">
      <xdr:nvSpPr>
        <xdr:cNvPr id="333" name="【認定こども園・幼稚園・保育所】&#10;有形固定資産減価償却率平均値テキスト"/>
        <xdr:cNvSpPr txBox="1"/>
      </xdr:nvSpPr>
      <xdr:spPr>
        <a:xfrm>
          <a:off x="164084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34" name="フローチャート : 判断 333"/>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35" name="フローチャート : 判断 33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17235</xdr:rowOff>
    </xdr:from>
    <xdr:to>
      <xdr:col>23</xdr:col>
      <xdr:colOff>568325</xdr:colOff>
      <xdr:row>41</xdr:row>
      <xdr:rowOff>118835</xdr:rowOff>
    </xdr:to>
    <xdr:sp macro="" textlink="">
      <xdr:nvSpPr>
        <xdr:cNvPr id="341" name="円/楕円 340"/>
        <xdr:cNvSpPr/>
      </xdr:nvSpPr>
      <xdr:spPr>
        <a:xfrm>
          <a:off x="16268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103612</xdr:rowOff>
    </xdr:from>
    <xdr:ext cx="405111" cy="259045"/>
    <xdr:sp macro="" textlink="">
      <xdr:nvSpPr>
        <xdr:cNvPr id="342" name="【認定こども園・幼稚園・保育所】&#10;有形固定資産減価償却率該当値テキスト"/>
        <xdr:cNvSpPr txBox="1"/>
      </xdr:nvSpPr>
      <xdr:spPr>
        <a:xfrm>
          <a:off x="16408400" y="696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66222</xdr:rowOff>
    </xdr:from>
    <xdr:to>
      <xdr:col>22</xdr:col>
      <xdr:colOff>415925</xdr:colOff>
      <xdr:row>41</xdr:row>
      <xdr:rowOff>167822</xdr:rowOff>
    </xdr:to>
    <xdr:sp macro="" textlink="">
      <xdr:nvSpPr>
        <xdr:cNvPr id="343" name="円/楕円 342"/>
        <xdr:cNvSpPr/>
      </xdr:nvSpPr>
      <xdr:spPr>
        <a:xfrm>
          <a:off x="15430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68035</xdr:rowOff>
    </xdr:from>
    <xdr:to>
      <xdr:col>23</xdr:col>
      <xdr:colOff>517525</xdr:colOff>
      <xdr:row>41</xdr:row>
      <xdr:rowOff>117022</xdr:rowOff>
    </xdr:to>
    <xdr:cxnSp macro="">
      <xdr:nvCxnSpPr>
        <xdr:cNvPr id="344" name="直線コネクタ 343"/>
        <xdr:cNvCxnSpPr/>
      </xdr:nvCxnSpPr>
      <xdr:spPr>
        <a:xfrm flipV="1">
          <a:off x="15481300" y="70974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105971</xdr:rowOff>
    </xdr:from>
    <xdr:ext cx="405111" cy="259045"/>
    <xdr:sp macro="" textlink="">
      <xdr:nvSpPr>
        <xdr:cNvPr id="345"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182185</xdr:colOff>
      <xdr:row>41</xdr:row>
      <xdr:rowOff>158949</xdr:rowOff>
    </xdr:from>
    <xdr:ext cx="340478" cy="259045"/>
    <xdr:sp macro="" textlink="">
      <xdr:nvSpPr>
        <xdr:cNvPr id="346" name="n_1mainValue【認定こども園・幼稚園・保育所】&#10;有形固定資産減価償却率"/>
        <xdr:cNvSpPr txBox="1"/>
      </xdr:nvSpPr>
      <xdr:spPr>
        <a:xfrm>
          <a:off x="15298360"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8" name="テキスト ボックス 3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60" name="テキスト ボックス 3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62" name="テキスト ボックス 36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64" name="テキスト ボックス 36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6" name="テキスト ボックス 36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68" name="直線コネクタ 367"/>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69"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70" name="直線コネクタ 369"/>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71"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72" name="直線コネクタ 371"/>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87048</xdr:rowOff>
    </xdr:from>
    <xdr:ext cx="469744" cy="259045"/>
    <xdr:sp macro="" textlink="">
      <xdr:nvSpPr>
        <xdr:cNvPr id="373" name="【認定こども園・幼稚園・保育所】&#10;一人当たり面積平均値テキスト"/>
        <xdr:cNvSpPr txBox="1"/>
      </xdr:nvSpPr>
      <xdr:spPr>
        <a:xfrm>
          <a:off x="22250400" y="6773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74" name="フローチャート : 判断 373"/>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75" name="フローチャート : 判断 374"/>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59279</xdr:rowOff>
    </xdr:from>
    <xdr:to>
      <xdr:col>32</xdr:col>
      <xdr:colOff>238125</xdr:colOff>
      <xdr:row>41</xdr:row>
      <xdr:rowOff>160879</xdr:rowOff>
    </xdr:to>
    <xdr:sp macro="" textlink="">
      <xdr:nvSpPr>
        <xdr:cNvPr id="381" name="円/楕円 380"/>
        <xdr:cNvSpPr/>
      </xdr:nvSpPr>
      <xdr:spPr>
        <a:xfrm>
          <a:off x="22110700" y="70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145656</xdr:rowOff>
    </xdr:from>
    <xdr:ext cx="469744" cy="259045"/>
    <xdr:sp macro="" textlink="">
      <xdr:nvSpPr>
        <xdr:cNvPr id="382" name="【認定こども園・幼稚園・保育所】&#10;一人当たり面積該当値テキスト"/>
        <xdr:cNvSpPr txBox="1"/>
      </xdr:nvSpPr>
      <xdr:spPr>
        <a:xfrm>
          <a:off x="22250400" y="700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0.509</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59507</xdr:rowOff>
    </xdr:from>
    <xdr:to>
      <xdr:col>31</xdr:col>
      <xdr:colOff>85725</xdr:colOff>
      <xdr:row>41</xdr:row>
      <xdr:rowOff>161107</xdr:rowOff>
    </xdr:to>
    <xdr:sp macro="" textlink="">
      <xdr:nvSpPr>
        <xdr:cNvPr id="383" name="円/楕円 382"/>
        <xdr:cNvSpPr/>
      </xdr:nvSpPr>
      <xdr:spPr>
        <a:xfrm>
          <a:off x="21272500" y="70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110079</xdr:rowOff>
    </xdr:from>
    <xdr:to>
      <xdr:col>32</xdr:col>
      <xdr:colOff>187325</xdr:colOff>
      <xdr:row>41</xdr:row>
      <xdr:rowOff>110307</xdr:rowOff>
    </xdr:to>
    <xdr:cxnSp macro="">
      <xdr:nvCxnSpPr>
        <xdr:cNvPr id="384" name="直線コネクタ 383"/>
        <xdr:cNvCxnSpPr/>
      </xdr:nvCxnSpPr>
      <xdr:spPr>
        <a:xfrm flipV="1">
          <a:off x="21323300" y="713952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41</xdr:row>
      <xdr:rowOff>158041</xdr:rowOff>
    </xdr:from>
    <xdr:ext cx="469744" cy="259045"/>
    <xdr:sp macro="" textlink="">
      <xdr:nvSpPr>
        <xdr:cNvPr id="385"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6184</xdr:rowOff>
    </xdr:from>
    <xdr:ext cx="469744" cy="259045"/>
    <xdr:sp macro="" textlink="">
      <xdr:nvSpPr>
        <xdr:cNvPr id="386" name="n_1mainValue【認定こども園・幼稚園・保育所】&#10;一人当たり面積"/>
        <xdr:cNvSpPr txBox="1"/>
      </xdr:nvSpPr>
      <xdr:spPr>
        <a:xfrm>
          <a:off x="21075727" y="686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11" name="直線コネクタ 410"/>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12"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13" name="直線コネクタ 412"/>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14"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15" name="直線コネクタ 41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416"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17" name="フローチャート : 判断 416"/>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418" name="フローチャート : 判断 417"/>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101600</xdr:rowOff>
    </xdr:from>
    <xdr:to>
      <xdr:col>23</xdr:col>
      <xdr:colOff>568325</xdr:colOff>
      <xdr:row>57</xdr:row>
      <xdr:rowOff>31750</xdr:rowOff>
    </xdr:to>
    <xdr:sp macro="" textlink="">
      <xdr:nvSpPr>
        <xdr:cNvPr id="424" name="円/楕円 423"/>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124477</xdr:rowOff>
    </xdr:from>
    <xdr:ext cx="405111" cy="259045"/>
    <xdr:sp macro="" textlink="">
      <xdr:nvSpPr>
        <xdr:cNvPr id="425" name="【学校施設】&#10;有形固定資産減価償却率該当値テキスト"/>
        <xdr:cNvSpPr txBox="1"/>
      </xdr:nvSpPr>
      <xdr:spPr>
        <a:xfrm>
          <a:off x="164084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13970</xdr:rowOff>
    </xdr:from>
    <xdr:to>
      <xdr:col>22</xdr:col>
      <xdr:colOff>415925</xdr:colOff>
      <xdr:row>57</xdr:row>
      <xdr:rowOff>115570</xdr:rowOff>
    </xdr:to>
    <xdr:sp macro="" textlink="">
      <xdr:nvSpPr>
        <xdr:cNvPr id="426" name="円/楕円 425"/>
        <xdr:cNvSpPr/>
      </xdr:nvSpPr>
      <xdr:spPr>
        <a:xfrm>
          <a:off x="15430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152400</xdr:rowOff>
    </xdr:from>
    <xdr:to>
      <xdr:col>23</xdr:col>
      <xdr:colOff>517525</xdr:colOff>
      <xdr:row>57</xdr:row>
      <xdr:rowOff>64770</xdr:rowOff>
    </xdr:to>
    <xdr:cxnSp macro="">
      <xdr:nvCxnSpPr>
        <xdr:cNvPr id="427" name="直線コネクタ 426"/>
        <xdr:cNvCxnSpPr/>
      </xdr:nvCxnSpPr>
      <xdr:spPr>
        <a:xfrm flipV="1">
          <a:off x="15481300" y="9753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11447</xdr:rowOff>
    </xdr:from>
    <xdr:ext cx="405111" cy="259045"/>
    <xdr:sp macro="" textlink="">
      <xdr:nvSpPr>
        <xdr:cNvPr id="428"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132097</xdr:rowOff>
    </xdr:from>
    <xdr:ext cx="405111" cy="259045"/>
    <xdr:sp macro="" textlink="">
      <xdr:nvSpPr>
        <xdr:cNvPr id="429" name="n_1mainValue【学校施設】&#10;有形固定資産減価償却率"/>
        <xdr:cNvSpPr txBox="1"/>
      </xdr:nvSpPr>
      <xdr:spPr>
        <a:xfrm>
          <a:off x="15266043"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0" name="直線コネクタ 4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1" name="テキスト ボックス 4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2" name="直線コネクタ 4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3" name="テキスト ボックス 4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4" name="直線コネクタ 4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45" name="テキスト ボックス 44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6" name="直線コネクタ 4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47" name="テキスト ボックス 44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8" name="直線コネクタ 4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49" name="テキスト ボックス 44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51" name="テキスト ボックス 45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53" name="直線コネクタ 45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5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55" name="直線コネクタ 45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5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57" name="直線コネクタ 45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58"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59" name="フローチャート : 判断 45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60" name="フローチャート : 判断 459"/>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106020</xdr:rowOff>
    </xdr:from>
    <xdr:to>
      <xdr:col>32</xdr:col>
      <xdr:colOff>238125</xdr:colOff>
      <xdr:row>62</xdr:row>
      <xdr:rowOff>36170</xdr:rowOff>
    </xdr:to>
    <xdr:sp macro="" textlink="">
      <xdr:nvSpPr>
        <xdr:cNvPr id="466" name="円/楕円 465"/>
        <xdr:cNvSpPr/>
      </xdr:nvSpPr>
      <xdr:spPr>
        <a:xfrm>
          <a:off x="22110700" y="105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128897</xdr:rowOff>
    </xdr:from>
    <xdr:ext cx="469744" cy="259045"/>
    <xdr:sp macro="" textlink="">
      <xdr:nvSpPr>
        <xdr:cNvPr id="467" name="【学校施設】&#10;一人当たり面積該当値テキスト"/>
        <xdr:cNvSpPr txBox="1"/>
      </xdr:nvSpPr>
      <xdr:spPr>
        <a:xfrm>
          <a:off x="22250400" y="104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110287</xdr:rowOff>
    </xdr:from>
    <xdr:to>
      <xdr:col>31</xdr:col>
      <xdr:colOff>85725</xdr:colOff>
      <xdr:row>62</xdr:row>
      <xdr:rowOff>40437</xdr:rowOff>
    </xdr:to>
    <xdr:sp macro="" textlink="">
      <xdr:nvSpPr>
        <xdr:cNvPr id="468" name="円/楕円 467"/>
        <xdr:cNvSpPr/>
      </xdr:nvSpPr>
      <xdr:spPr>
        <a:xfrm>
          <a:off x="21272500" y="105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156820</xdr:rowOff>
    </xdr:from>
    <xdr:to>
      <xdr:col>32</xdr:col>
      <xdr:colOff>187325</xdr:colOff>
      <xdr:row>61</xdr:row>
      <xdr:rowOff>161087</xdr:rowOff>
    </xdr:to>
    <xdr:cxnSp macro="">
      <xdr:nvCxnSpPr>
        <xdr:cNvPr id="469" name="直線コネクタ 468"/>
        <xdr:cNvCxnSpPr/>
      </xdr:nvCxnSpPr>
      <xdr:spPr>
        <a:xfrm flipV="1">
          <a:off x="21323300" y="10615270"/>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2303</xdr:rowOff>
    </xdr:from>
    <xdr:ext cx="469744" cy="259045"/>
    <xdr:sp macro="" textlink="">
      <xdr:nvSpPr>
        <xdr:cNvPr id="470"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56964</xdr:rowOff>
    </xdr:from>
    <xdr:ext cx="469744" cy="259045"/>
    <xdr:sp macro="" textlink="">
      <xdr:nvSpPr>
        <xdr:cNvPr id="471" name="n_1mainValue【学校施設】&#10;一人当たり面積"/>
        <xdr:cNvSpPr txBox="1"/>
      </xdr:nvSpPr>
      <xdr:spPr>
        <a:xfrm>
          <a:off x="21075727" y="1034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73" name="正方形/長方形 47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74" name="正方形/長方形 47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75" name="正方形/長方形 47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76" name="正方形/長方形 47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9" name="正方形/長方形 47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80" name="正方形/長方形 47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81" name="正方形/長方形 48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82" name="正方形/長方形 48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09" name="直線コネクタ 508"/>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10"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11" name="直線コネクタ 51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1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13" name="直線コネクタ 5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72770</xdr:rowOff>
    </xdr:from>
    <xdr:ext cx="405111" cy="259045"/>
    <xdr:sp macro="" textlink="">
      <xdr:nvSpPr>
        <xdr:cNvPr id="514" name="【公民館】&#10;有形固定資産減価償却率平均値テキスト"/>
        <xdr:cNvSpPr txBox="1"/>
      </xdr:nvSpPr>
      <xdr:spPr>
        <a:xfrm>
          <a:off x="16408400" y="1756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15" name="フローチャート : 判断 514"/>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16" name="フローチャート : 判断 515"/>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162561</xdr:rowOff>
    </xdr:from>
    <xdr:to>
      <xdr:col>23</xdr:col>
      <xdr:colOff>568325</xdr:colOff>
      <xdr:row>108</xdr:row>
      <xdr:rowOff>92711</xdr:rowOff>
    </xdr:to>
    <xdr:sp macro="" textlink="">
      <xdr:nvSpPr>
        <xdr:cNvPr id="522" name="円/楕円 521"/>
        <xdr:cNvSpPr/>
      </xdr:nvSpPr>
      <xdr:spPr>
        <a:xfrm>
          <a:off x="16268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77488</xdr:rowOff>
    </xdr:from>
    <xdr:ext cx="405111" cy="259045"/>
    <xdr:sp macro="" textlink="">
      <xdr:nvSpPr>
        <xdr:cNvPr id="523" name="【公民館】&#10;有形固定資産減価償却率該当値テキスト"/>
        <xdr:cNvSpPr txBox="1"/>
      </xdr:nvSpPr>
      <xdr:spPr>
        <a:xfrm>
          <a:off x="16408400" y="1842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147864</xdr:rowOff>
    </xdr:from>
    <xdr:to>
      <xdr:col>22</xdr:col>
      <xdr:colOff>415925</xdr:colOff>
      <xdr:row>108</xdr:row>
      <xdr:rowOff>78014</xdr:rowOff>
    </xdr:to>
    <xdr:sp macro="" textlink="">
      <xdr:nvSpPr>
        <xdr:cNvPr id="524" name="円/楕円 523"/>
        <xdr:cNvSpPr/>
      </xdr:nvSpPr>
      <xdr:spPr>
        <a:xfrm>
          <a:off x="1543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27214</xdr:rowOff>
    </xdr:from>
    <xdr:to>
      <xdr:col>23</xdr:col>
      <xdr:colOff>517525</xdr:colOff>
      <xdr:row>108</xdr:row>
      <xdr:rowOff>41911</xdr:rowOff>
    </xdr:to>
    <xdr:cxnSp macro="">
      <xdr:nvCxnSpPr>
        <xdr:cNvPr id="525" name="直線コネクタ 524"/>
        <xdr:cNvCxnSpPr/>
      </xdr:nvCxnSpPr>
      <xdr:spPr>
        <a:xfrm>
          <a:off x="15481300" y="1854381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25961</xdr:rowOff>
    </xdr:from>
    <xdr:ext cx="405111" cy="259045"/>
    <xdr:sp macro="" textlink="">
      <xdr:nvSpPr>
        <xdr:cNvPr id="526" name="n_1ave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69141</xdr:rowOff>
    </xdr:from>
    <xdr:ext cx="405111" cy="259045"/>
    <xdr:sp macro="" textlink="">
      <xdr:nvSpPr>
        <xdr:cNvPr id="527" name="n_1mainValue【公民館】&#10;有形固定資産減価償却率"/>
        <xdr:cNvSpPr txBox="1"/>
      </xdr:nvSpPr>
      <xdr:spPr>
        <a:xfrm>
          <a:off x="15266043"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8" name="テキスト ボックス 5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9" name="直線コネクタ 5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0" name="テキスト ボックス 5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1" name="直線コネクタ 5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2" name="テキスト ボックス 5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3" name="直線コネクタ 5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4" name="テキスト ボックス 5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5" name="直線コネクタ 5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6" name="テキスト ボックス 5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7" name="直線コネクタ 5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8" name="テキスト ボックス 5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52" name="直線コネクタ 551"/>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53"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54" name="直線コネクタ 553"/>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55"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56" name="直線コネクタ 555"/>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92727</xdr:rowOff>
    </xdr:from>
    <xdr:ext cx="469744" cy="259045"/>
    <xdr:sp macro="" textlink="">
      <xdr:nvSpPr>
        <xdr:cNvPr id="557" name="【公民館】&#10;一人当たり面積平均値テキスト"/>
        <xdr:cNvSpPr txBox="1"/>
      </xdr:nvSpPr>
      <xdr:spPr>
        <a:xfrm>
          <a:off x="22250400" y="1775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58" name="フローチャート : 判断 557"/>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59" name="フローチャート : 判断 558"/>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93980</xdr:rowOff>
    </xdr:from>
    <xdr:to>
      <xdr:col>32</xdr:col>
      <xdr:colOff>238125</xdr:colOff>
      <xdr:row>108</xdr:row>
      <xdr:rowOff>24130</xdr:rowOff>
    </xdr:to>
    <xdr:sp macro="" textlink="">
      <xdr:nvSpPr>
        <xdr:cNvPr id="565" name="円/楕円 564"/>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8907</xdr:rowOff>
    </xdr:from>
    <xdr:ext cx="469744" cy="259045"/>
    <xdr:sp macro="" textlink="">
      <xdr:nvSpPr>
        <xdr:cNvPr id="566" name="【公民館】&#10;一人当たり面積該当値テキスト"/>
        <xdr:cNvSpPr txBox="1"/>
      </xdr:nvSpPr>
      <xdr:spPr>
        <a:xfrm>
          <a:off x="22250400"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0.741</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104139</xdr:rowOff>
    </xdr:from>
    <xdr:to>
      <xdr:col>31</xdr:col>
      <xdr:colOff>85725</xdr:colOff>
      <xdr:row>108</xdr:row>
      <xdr:rowOff>34289</xdr:rowOff>
    </xdr:to>
    <xdr:sp macro="" textlink="">
      <xdr:nvSpPr>
        <xdr:cNvPr id="567" name="円/楕円 566"/>
        <xdr:cNvSpPr/>
      </xdr:nvSpPr>
      <xdr:spPr>
        <a:xfrm>
          <a:off x="21272500" y="18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144780</xdr:rowOff>
    </xdr:from>
    <xdr:to>
      <xdr:col>32</xdr:col>
      <xdr:colOff>187325</xdr:colOff>
      <xdr:row>107</xdr:row>
      <xdr:rowOff>154939</xdr:rowOff>
    </xdr:to>
    <xdr:cxnSp macro="">
      <xdr:nvCxnSpPr>
        <xdr:cNvPr id="568" name="直線コネクタ 567"/>
        <xdr:cNvCxnSpPr/>
      </xdr:nvCxnSpPr>
      <xdr:spPr>
        <a:xfrm flipV="1">
          <a:off x="21323300" y="18489930"/>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120666</xdr:rowOff>
    </xdr:from>
    <xdr:ext cx="469744" cy="259045"/>
    <xdr:sp macro="" textlink="">
      <xdr:nvSpPr>
        <xdr:cNvPr id="569"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50816</xdr:rowOff>
    </xdr:from>
    <xdr:ext cx="469744" cy="259045"/>
    <xdr:sp macro="" textlink="">
      <xdr:nvSpPr>
        <xdr:cNvPr id="570" name="n_1mainValue【公民館】&#10;一人当たり面積"/>
        <xdr:cNvSpPr txBox="1"/>
      </xdr:nvSpPr>
      <xdr:spPr>
        <a:xfrm>
          <a:off x="21075727" y="182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1" name="正方形/長方形 5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3" name="テキスト ボックス 5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類似団体と比較して特に有形固定資産償却率が高くなっている施設は、学校施設であり、特に低くなっている施設は認定こども園等、公民館である。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学校施設は、有形固定資産償却率が７４．０％となっており、平成２５年度に個別施設計画を作成したところである。これらの施設については、将来の児童・生徒数の推移や地域の実情を踏まえ、機能の充実を図るとともに、施設の機能が維持できるよう必要な補修を行う。</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認定こども園等は、有形固定資産償却率が</a:t>
          </a:r>
          <a:r>
            <a:rPr kumimoji="1" lang="en-US" altLang="ja-JP" sz="1300">
              <a:latin typeface="ＭＳ Ｐゴシック"/>
            </a:rPr>
            <a:t>12.0</a:t>
          </a:r>
          <a:r>
            <a:rPr kumimoji="1" lang="ja-JP" altLang="en-US" sz="1300">
              <a:latin typeface="ＭＳ Ｐゴシック"/>
            </a:rPr>
            <a:t>％。公民館は、有形固定資産償却率が</a:t>
          </a:r>
          <a:r>
            <a:rPr kumimoji="1" lang="en-US" altLang="ja-JP" sz="1300">
              <a:latin typeface="ＭＳ Ｐゴシック"/>
            </a:rPr>
            <a:t>10.1</a:t>
          </a:r>
          <a:r>
            <a:rPr kumimoji="1" lang="ja-JP" altLang="en-US" sz="1300">
              <a:latin typeface="ＭＳ Ｐゴシック"/>
            </a:rPr>
            <a:t>％となっているが、平成２６年度に幌延町立認定こども園、平成２７年度に問寒別生涯学習センターを新たに建設し、旧施設を解体したためであると考えられる。今後、公共施設等の維持管理に要する経費が減少することが見込ま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2,424
2,404
574.10
5,063,156
4,905,355
145,751
3,138,618
4,103,183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136652</xdr:rowOff>
    </xdr:from>
    <xdr:to>
      <xdr:col>6</xdr:col>
      <xdr:colOff>561975</xdr:colOff>
      <xdr:row>60</xdr:row>
      <xdr:rowOff>66802</xdr:rowOff>
    </xdr:to>
    <xdr:sp macro="" textlink="">
      <xdr:nvSpPr>
        <xdr:cNvPr id="85" name="円/楕円 84"/>
        <xdr:cNvSpPr/>
      </xdr:nvSpPr>
      <xdr:spPr>
        <a:xfrm>
          <a:off x="45847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159529</xdr:rowOff>
    </xdr:from>
    <xdr:ext cx="405111" cy="259045"/>
    <xdr:sp macro="" textlink="">
      <xdr:nvSpPr>
        <xdr:cNvPr id="86" name="【体育館・プール】&#10;有形固定資産減価償却率該当値テキスト"/>
        <xdr:cNvSpPr txBox="1"/>
      </xdr:nvSpPr>
      <xdr:spPr>
        <a:xfrm>
          <a:off x="4724400" y="1010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22352</xdr:rowOff>
    </xdr:from>
    <xdr:to>
      <xdr:col>5</xdr:col>
      <xdr:colOff>409575</xdr:colOff>
      <xdr:row>60</xdr:row>
      <xdr:rowOff>123952</xdr:rowOff>
    </xdr:to>
    <xdr:sp macro="" textlink="">
      <xdr:nvSpPr>
        <xdr:cNvPr id="87" name="円/楕円 86"/>
        <xdr:cNvSpPr/>
      </xdr:nvSpPr>
      <xdr:spPr>
        <a:xfrm>
          <a:off x="3746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16002</xdr:rowOff>
    </xdr:from>
    <xdr:to>
      <xdr:col>6</xdr:col>
      <xdr:colOff>511175</xdr:colOff>
      <xdr:row>60</xdr:row>
      <xdr:rowOff>73152</xdr:rowOff>
    </xdr:to>
    <xdr:cxnSp macro="">
      <xdr:nvCxnSpPr>
        <xdr:cNvPr id="88" name="直線コネクタ 87"/>
        <xdr:cNvCxnSpPr/>
      </xdr:nvCxnSpPr>
      <xdr:spPr>
        <a:xfrm flipV="1">
          <a:off x="3797300" y="1030300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140479</xdr:rowOff>
    </xdr:from>
    <xdr:ext cx="405111" cy="259045"/>
    <xdr:sp macro="" textlink="">
      <xdr:nvSpPr>
        <xdr:cNvPr id="89" name="n_1mainValue【体育館・プール】&#10;有形固定資産減価償却率"/>
        <xdr:cNvSpPr txBox="1"/>
      </xdr:nvSpPr>
      <xdr:spPr>
        <a:xfrm>
          <a:off x="3582043"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1" name="テキスト ボックス 11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5" name="直線コネクタ 114"/>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6"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7" name="直線コネクタ 116"/>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8"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9" name="直線コネクタ 118"/>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20"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21" name="フローチャート : 判断 120"/>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22" name="フローチャート : 判断 121"/>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3"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31169</xdr:rowOff>
    </xdr:from>
    <xdr:to>
      <xdr:col>15</xdr:col>
      <xdr:colOff>231775</xdr:colOff>
      <xdr:row>60</xdr:row>
      <xdr:rowOff>132769</xdr:rowOff>
    </xdr:to>
    <xdr:sp macro="" textlink="">
      <xdr:nvSpPr>
        <xdr:cNvPr id="129" name="円/楕円 128"/>
        <xdr:cNvSpPr/>
      </xdr:nvSpPr>
      <xdr:spPr>
        <a:xfrm>
          <a:off x="10426700" y="103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54046</xdr:rowOff>
    </xdr:from>
    <xdr:ext cx="469744" cy="259045"/>
    <xdr:sp macro="" textlink="">
      <xdr:nvSpPr>
        <xdr:cNvPr id="130" name="【体育館・プール】&#10;一人当たり面積該当値テキスト"/>
        <xdr:cNvSpPr txBox="1"/>
      </xdr:nvSpPr>
      <xdr:spPr>
        <a:xfrm>
          <a:off x="10566400" y="101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38354</xdr:rowOff>
    </xdr:from>
    <xdr:to>
      <xdr:col>14</xdr:col>
      <xdr:colOff>79375</xdr:colOff>
      <xdr:row>60</xdr:row>
      <xdr:rowOff>139954</xdr:rowOff>
    </xdr:to>
    <xdr:sp macro="" textlink="">
      <xdr:nvSpPr>
        <xdr:cNvPr id="131" name="円/楕円 130"/>
        <xdr:cNvSpPr/>
      </xdr:nvSpPr>
      <xdr:spPr>
        <a:xfrm>
          <a:off x="9588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81969</xdr:rowOff>
    </xdr:from>
    <xdr:to>
      <xdr:col>15</xdr:col>
      <xdr:colOff>180975</xdr:colOff>
      <xdr:row>60</xdr:row>
      <xdr:rowOff>89154</xdr:rowOff>
    </xdr:to>
    <xdr:cxnSp macro="">
      <xdr:nvCxnSpPr>
        <xdr:cNvPr id="132" name="直線コネクタ 131"/>
        <xdr:cNvCxnSpPr/>
      </xdr:nvCxnSpPr>
      <xdr:spPr>
        <a:xfrm flipV="1">
          <a:off x="9639300" y="10368969"/>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156481</xdr:rowOff>
    </xdr:from>
    <xdr:ext cx="469744" cy="259045"/>
    <xdr:sp macro="" textlink="">
      <xdr:nvSpPr>
        <xdr:cNvPr id="133" name="n_1mainValue【体育館・プール】&#10;一人当たり面積"/>
        <xdr:cNvSpPr txBox="1"/>
      </xdr:nvSpPr>
      <xdr:spPr>
        <a:xfrm>
          <a:off x="9391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4" name="テキスト ボックス 1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8" name="直線コネクタ 157"/>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9"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60" name="直線コネクタ 159"/>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1"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2" name="直線コネクタ 1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122572</xdr:rowOff>
    </xdr:from>
    <xdr:ext cx="405111" cy="259045"/>
    <xdr:sp macro="" textlink="">
      <xdr:nvSpPr>
        <xdr:cNvPr id="163" name="【福祉施設】&#10;有形固定資産減価償却率平均値テキスト"/>
        <xdr:cNvSpPr txBox="1"/>
      </xdr:nvSpPr>
      <xdr:spPr>
        <a:xfrm>
          <a:off x="4724400" y="14181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64" name="フローチャート : 判断 163"/>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65" name="フローチャート : 判断 164"/>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15891</xdr:rowOff>
    </xdr:from>
    <xdr:ext cx="405111" cy="259045"/>
    <xdr:sp macro="" textlink="">
      <xdr:nvSpPr>
        <xdr:cNvPr id="166" name="n_1aveValue【福祉施設】&#10;有形固定資産減価償却率"/>
        <xdr:cNvSpPr txBox="1"/>
      </xdr:nvSpPr>
      <xdr:spPr>
        <a:xfrm>
          <a:off x="3582043"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139700</xdr:rowOff>
    </xdr:from>
    <xdr:to>
      <xdr:col>6</xdr:col>
      <xdr:colOff>561975</xdr:colOff>
      <xdr:row>86</xdr:row>
      <xdr:rowOff>69850</xdr:rowOff>
    </xdr:to>
    <xdr:sp macro="" textlink="">
      <xdr:nvSpPr>
        <xdr:cNvPr id="172" name="円/楕円 171"/>
        <xdr:cNvSpPr/>
      </xdr:nvSpPr>
      <xdr:spPr>
        <a:xfrm>
          <a:off x="4584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54627</xdr:rowOff>
    </xdr:from>
    <xdr:ext cx="405111" cy="259045"/>
    <xdr:sp macro="" textlink="">
      <xdr:nvSpPr>
        <xdr:cNvPr id="173" name="【福祉施設】&#10;有形固定資産減価償却率該当値テキスト"/>
        <xdr:cNvSpPr txBox="1"/>
      </xdr:nvSpPr>
      <xdr:spPr>
        <a:xfrm>
          <a:off x="4724400" y="1462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4445</xdr:rowOff>
    </xdr:from>
    <xdr:to>
      <xdr:col>5</xdr:col>
      <xdr:colOff>409575</xdr:colOff>
      <xdr:row>86</xdr:row>
      <xdr:rowOff>106045</xdr:rowOff>
    </xdr:to>
    <xdr:sp macro="" textlink="">
      <xdr:nvSpPr>
        <xdr:cNvPr id="174" name="円/楕円 173"/>
        <xdr:cNvSpPr/>
      </xdr:nvSpPr>
      <xdr:spPr>
        <a:xfrm>
          <a:off x="3746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19050</xdr:rowOff>
    </xdr:from>
    <xdr:to>
      <xdr:col>6</xdr:col>
      <xdr:colOff>511175</xdr:colOff>
      <xdr:row>86</xdr:row>
      <xdr:rowOff>55245</xdr:rowOff>
    </xdr:to>
    <xdr:cxnSp macro="">
      <xdr:nvCxnSpPr>
        <xdr:cNvPr id="175" name="直線コネクタ 174"/>
        <xdr:cNvCxnSpPr/>
      </xdr:nvCxnSpPr>
      <xdr:spPr>
        <a:xfrm flipV="1">
          <a:off x="3797300" y="147637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97172</xdr:rowOff>
    </xdr:from>
    <xdr:ext cx="405111" cy="259045"/>
    <xdr:sp macro="" textlink="">
      <xdr:nvSpPr>
        <xdr:cNvPr id="176" name="n_1mainValue【福祉施設】&#10;有形固定資産減価償却率"/>
        <xdr:cNvSpPr txBox="1"/>
      </xdr:nvSpPr>
      <xdr:spPr>
        <a:xfrm>
          <a:off x="3582043"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87" name="テキスト ボックス 18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201" name="直線コネクタ 200"/>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02"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03" name="直線コネクタ 202"/>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204"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205" name="直線コネクタ 204"/>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206"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207" name="フローチャート : 判断 206"/>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208" name="フローチャート : 判断 207"/>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9"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43687</xdr:rowOff>
    </xdr:from>
    <xdr:to>
      <xdr:col>15</xdr:col>
      <xdr:colOff>231775</xdr:colOff>
      <xdr:row>79</xdr:row>
      <xdr:rowOff>145287</xdr:rowOff>
    </xdr:to>
    <xdr:sp macro="" textlink="">
      <xdr:nvSpPr>
        <xdr:cNvPr id="215" name="円/楕円 214"/>
        <xdr:cNvSpPr/>
      </xdr:nvSpPr>
      <xdr:spPr>
        <a:xfrm>
          <a:off x="10426700" y="135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66564</xdr:rowOff>
    </xdr:from>
    <xdr:ext cx="469744" cy="259045"/>
    <xdr:sp macro="" textlink="">
      <xdr:nvSpPr>
        <xdr:cNvPr id="216" name="【福祉施設】&#10;一人当たり面積該当値テキスト"/>
        <xdr:cNvSpPr txBox="1"/>
      </xdr:nvSpPr>
      <xdr:spPr>
        <a:xfrm>
          <a:off x="10566400"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59689</xdr:rowOff>
    </xdr:from>
    <xdr:to>
      <xdr:col>14</xdr:col>
      <xdr:colOff>79375</xdr:colOff>
      <xdr:row>79</xdr:row>
      <xdr:rowOff>161289</xdr:rowOff>
    </xdr:to>
    <xdr:sp macro="" textlink="">
      <xdr:nvSpPr>
        <xdr:cNvPr id="217" name="円/楕円 216"/>
        <xdr:cNvSpPr/>
      </xdr:nvSpPr>
      <xdr:spPr>
        <a:xfrm>
          <a:off x="9588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94487</xdr:rowOff>
    </xdr:from>
    <xdr:to>
      <xdr:col>15</xdr:col>
      <xdr:colOff>180975</xdr:colOff>
      <xdr:row>79</xdr:row>
      <xdr:rowOff>110489</xdr:rowOff>
    </xdr:to>
    <xdr:cxnSp macro="">
      <xdr:nvCxnSpPr>
        <xdr:cNvPr id="218" name="直線コネクタ 217"/>
        <xdr:cNvCxnSpPr/>
      </xdr:nvCxnSpPr>
      <xdr:spPr>
        <a:xfrm flipV="1">
          <a:off x="9639300" y="1363903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78</xdr:row>
      <xdr:rowOff>6366</xdr:rowOff>
    </xdr:from>
    <xdr:ext cx="469744" cy="259045"/>
    <xdr:sp macro="" textlink="">
      <xdr:nvSpPr>
        <xdr:cNvPr id="219" name="n_1mainValue【福祉施設】&#10;一人当たり面積"/>
        <xdr:cNvSpPr txBox="1"/>
      </xdr:nvSpPr>
      <xdr:spPr>
        <a:xfrm>
          <a:off x="9391727" y="1337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8" name="正方形/長方形 2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9" name="正方形/長方形 2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0" name="正方形/長方形 2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1" name="正方形/長方形 2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2" name="正方形/長方形 2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3" name="正方形/長方形 2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4" name="正方形/長方形 2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5" name="正方形/長方形 2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6" name="正方形/長方形 2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7" name="正方形/長方形 2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8" name="正方形/長方形 2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9" name="正方形/長方形 2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0" name="正方形/長方形 2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1" name="正方形/長方形 2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2" name="正方形/長方形 2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3" name="正方形/長方形 2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4" name="テキスト ボックス 2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5" name="直線コネクタ 2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6" name="テキスト ボックス 24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7" name="直線コネクタ 24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8" name="テキスト ボックス 24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9" name="直線コネクタ 24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50" name="テキスト ボックス 24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51" name="直線コネクタ 25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52" name="テキスト ボックス 25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3" name="直線コネクタ 25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4" name="テキスト ボックス 25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6" name="テキスト ボックス 25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258" name="直線コネクタ 257"/>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259"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260" name="直線コネクタ 259"/>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61"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62" name="直線コネクタ 261"/>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89425</xdr:rowOff>
    </xdr:from>
    <xdr:ext cx="405111" cy="259045"/>
    <xdr:sp macro="" textlink="">
      <xdr:nvSpPr>
        <xdr:cNvPr id="263" name="【一般廃棄物処理施設】&#10;有形固定資産減価償却率平均値テキスト"/>
        <xdr:cNvSpPr txBox="1"/>
      </xdr:nvSpPr>
      <xdr:spPr>
        <a:xfrm>
          <a:off x="16408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264" name="フローチャート : 判断 263"/>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265" name="フローチャート : 判断 264"/>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145813</xdr:rowOff>
    </xdr:from>
    <xdr:ext cx="405111" cy="259045"/>
    <xdr:sp macro="" textlink="">
      <xdr:nvSpPr>
        <xdr:cNvPr id="266" name="n_1aveValue【一般廃棄物処理施設】&#10;有形固定資産減価償却率"/>
        <xdr:cNvSpPr txBox="1"/>
      </xdr:nvSpPr>
      <xdr:spPr>
        <a:xfrm>
          <a:off x="15266043"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7" name="テキスト ボックス 2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8" name="テキスト ボックス 2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9" name="テキスト ボックス 2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0" name="テキスト ボックス 2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1" name="テキスト ボックス 2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9398</xdr:rowOff>
    </xdr:from>
    <xdr:to>
      <xdr:col>23</xdr:col>
      <xdr:colOff>568325</xdr:colOff>
      <xdr:row>41</xdr:row>
      <xdr:rowOff>110998</xdr:rowOff>
    </xdr:to>
    <xdr:sp macro="" textlink="">
      <xdr:nvSpPr>
        <xdr:cNvPr id="272" name="円/楕円 271"/>
        <xdr:cNvSpPr/>
      </xdr:nvSpPr>
      <xdr:spPr>
        <a:xfrm>
          <a:off x="16268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95775</xdr:rowOff>
    </xdr:from>
    <xdr:ext cx="405111" cy="259045"/>
    <xdr:sp macro="" textlink="">
      <xdr:nvSpPr>
        <xdr:cNvPr id="273" name="【一般廃棄物処理施設】&#10;有形固定資産減価償却率該当値テキスト"/>
        <xdr:cNvSpPr txBox="1"/>
      </xdr:nvSpPr>
      <xdr:spPr>
        <a:xfrm>
          <a:off x="16408400" y="695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132842</xdr:rowOff>
    </xdr:from>
    <xdr:to>
      <xdr:col>22</xdr:col>
      <xdr:colOff>415925</xdr:colOff>
      <xdr:row>42</xdr:row>
      <xdr:rowOff>62992</xdr:rowOff>
    </xdr:to>
    <xdr:sp macro="" textlink="">
      <xdr:nvSpPr>
        <xdr:cNvPr id="274" name="円/楕円 273"/>
        <xdr:cNvSpPr/>
      </xdr:nvSpPr>
      <xdr:spPr>
        <a:xfrm>
          <a:off x="15430500" y="71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60198</xdr:rowOff>
    </xdr:from>
    <xdr:to>
      <xdr:col>23</xdr:col>
      <xdr:colOff>517525</xdr:colOff>
      <xdr:row>42</xdr:row>
      <xdr:rowOff>12192</xdr:rowOff>
    </xdr:to>
    <xdr:cxnSp macro="">
      <xdr:nvCxnSpPr>
        <xdr:cNvPr id="275" name="直線コネクタ 274"/>
        <xdr:cNvCxnSpPr/>
      </xdr:nvCxnSpPr>
      <xdr:spPr>
        <a:xfrm flipV="1">
          <a:off x="15481300" y="708964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54119</xdr:rowOff>
    </xdr:from>
    <xdr:ext cx="405111" cy="259045"/>
    <xdr:sp macro="" textlink="">
      <xdr:nvSpPr>
        <xdr:cNvPr id="276" name="n_1mainValue【一般廃棄物処理施設】&#10;有形固定資産減価償却率"/>
        <xdr:cNvSpPr txBox="1"/>
      </xdr:nvSpPr>
      <xdr:spPr>
        <a:xfrm>
          <a:off x="15266043" y="725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7" name="正方形/長方形 2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8" name="正方形/長方形 2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9" name="正方形/長方形 2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0" name="正方形/長方形 2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1" name="正方形/長方形 2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2" name="正方形/長方形 2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3" name="正方形/長方形 2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4" name="正方形/長方形 2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5" name="テキスト ボックス 2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6" name="直線コネクタ 2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7" name="直線コネクタ 2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8" name="テキスト ボックス 28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9" name="直線コネクタ 2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90" name="テキスト ボックス 28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1" name="直線コネクタ 2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92" name="テキスト ボックス 29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3" name="直線コネクタ 2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4" name="テキスト ボックス 29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5" name="直線コネクタ 2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6" name="テキスト ボックス 2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98" name="直線コネクタ 297"/>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99"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00" name="直線コネクタ 299"/>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01"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02" name="直線コネクタ 301"/>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03"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04" name="フローチャート : 判断 303"/>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05" name="フローチャート : 判断 304"/>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39402</xdr:rowOff>
    </xdr:from>
    <xdr:ext cx="599010" cy="259045"/>
    <xdr:sp macro="" textlink="">
      <xdr:nvSpPr>
        <xdr:cNvPr id="306" name="n_1aveValue【一般廃棄物処理施設】&#10;一人当たり有形固定資産（償却資産）額"/>
        <xdr:cNvSpPr txBox="1"/>
      </xdr:nvSpPr>
      <xdr:spPr>
        <a:xfrm>
          <a:off x="21011094" y="638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7" name="テキスト ボックス 3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8" name="テキスト ボックス 3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9" name="テキスト ボックス 3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0" name="テキスト ボックス 3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1" name="テキスト ボックス 3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91374</xdr:rowOff>
    </xdr:from>
    <xdr:to>
      <xdr:col>32</xdr:col>
      <xdr:colOff>238125</xdr:colOff>
      <xdr:row>36</xdr:row>
      <xdr:rowOff>21524</xdr:rowOff>
    </xdr:to>
    <xdr:sp macro="" textlink="">
      <xdr:nvSpPr>
        <xdr:cNvPr id="312" name="円/楕円 311"/>
        <xdr:cNvSpPr/>
      </xdr:nvSpPr>
      <xdr:spPr>
        <a:xfrm>
          <a:off x="22110700" y="60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114251</xdr:rowOff>
    </xdr:from>
    <xdr:ext cx="599010" cy="259045"/>
    <xdr:sp macro="" textlink="">
      <xdr:nvSpPr>
        <xdr:cNvPr id="313" name="【一般廃棄物処理施設】&#10;一人当たり有形固定資産（償却資産）額該当値テキスト"/>
        <xdr:cNvSpPr txBox="1"/>
      </xdr:nvSpPr>
      <xdr:spPr>
        <a:xfrm>
          <a:off x="22250400" y="594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223,070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101373</xdr:rowOff>
    </xdr:from>
    <xdr:to>
      <xdr:col>31</xdr:col>
      <xdr:colOff>85725</xdr:colOff>
      <xdr:row>36</xdr:row>
      <xdr:rowOff>31523</xdr:rowOff>
    </xdr:to>
    <xdr:sp macro="" textlink="">
      <xdr:nvSpPr>
        <xdr:cNvPr id="314" name="円/楕円 313"/>
        <xdr:cNvSpPr/>
      </xdr:nvSpPr>
      <xdr:spPr>
        <a:xfrm>
          <a:off x="21272500" y="61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142174</xdr:rowOff>
    </xdr:from>
    <xdr:to>
      <xdr:col>32</xdr:col>
      <xdr:colOff>187325</xdr:colOff>
      <xdr:row>35</xdr:row>
      <xdr:rowOff>152173</xdr:rowOff>
    </xdr:to>
    <xdr:cxnSp macro="">
      <xdr:nvCxnSpPr>
        <xdr:cNvPr id="315" name="直線コネクタ 314"/>
        <xdr:cNvCxnSpPr/>
      </xdr:nvCxnSpPr>
      <xdr:spPr>
        <a:xfrm flipV="1">
          <a:off x="21323300" y="6142924"/>
          <a:ext cx="838200" cy="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34</xdr:row>
      <xdr:rowOff>48050</xdr:rowOff>
    </xdr:from>
    <xdr:ext cx="599010" cy="259045"/>
    <xdr:sp macro="" textlink="">
      <xdr:nvSpPr>
        <xdr:cNvPr id="316" name="n_1mainValue【一般廃棄物処理施設】&#10;一人当たり有形固定資産（償却資産）額"/>
        <xdr:cNvSpPr txBox="1"/>
      </xdr:nvSpPr>
      <xdr:spPr>
        <a:xfrm>
          <a:off x="21011094" y="587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7" name="正方形/長方形 3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8" name="正方形/長方形 3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9" name="正方形/長方形 3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0" name="正方形/長方形 3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1" name="正方形/長方形 3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2" name="正方形/長方形 3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3" name="正方形/長方形 3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4" name="正方形/長方形 3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5" name="テキスト ボックス 3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6" name="直線コネクタ 3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7" name="テキスト ボックス 3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8" name="直線コネクタ 3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9" name="テキスト ボックス 32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0" name="直線コネクタ 3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1" name="テキスト ボックス 3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2" name="直線コネクタ 3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3" name="テキスト ボックス 3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4" name="直線コネクタ 3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5" name="テキスト ボックス 3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6" name="直線コネクタ 3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7" name="テキスト ボックス 3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8" name="直線コネクタ 3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9" name="テキスト ボックス 3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41" name="直線コネクタ 340"/>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42"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43" name="直線コネクタ 342"/>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44"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45" name="直線コネクタ 34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158767</xdr:rowOff>
    </xdr:from>
    <xdr:ext cx="405111" cy="259045"/>
    <xdr:sp macro="" textlink="">
      <xdr:nvSpPr>
        <xdr:cNvPr id="346" name="【保健センター・保健所】&#10;有形固定資産減価償却率平均値テキスト"/>
        <xdr:cNvSpPr txBox="1"/>
      </xdr:nvSpPr>
      <xdr:spPr>
        <a:xfrm>
          <a:off x="164084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47" name="フローチャート : 判断 346"/>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48" name="フローチャート : 判断 347"/>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349" name="n_1aveValue【保健センター・保健所】&#10;有形固定資産減価償却率"/>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50" name="テキスト ボックス 3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1" name="テキスト ボックス 3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2" name="テキスト ボックス 3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3" name="テキスト ボックス 3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4" name="テキスト ボックス 3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139700</xdr:rowOff>
    </xdr:from>
    <xdr:to>
      <xdr:col>23</xdr:col>
      <xdr:colOff>568325</xdr:colOff>
      <xdr:row>63</xdr:row>
      <xdr:rowOff>69850</xdr:rowOff>
    </xdr:to>
    <xdr:sp macro="" textlink="">
      <xdr:nvSpPr>
        <xdr:cNvPr id="355" name="円/楕円 354"/>
        <xdr:cNvSpPr/>
      </xdr:nvSpPr>
      <xdr:spPr>
        <a:xfrm>
          <a:off x="16268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54627</xdr:rowOff>
    </xdr:from>
    <xdr:ext cx="405111" cy="259045"/>
    <xdr:sp macro="" textlink="">
      <xdr:nvSpPr>
        <xdr:cNvPr id="356" name="【保健センター・保健所】&#10;有形固定資産減価償却率該当値テキスト"/>
        <xdr:cNvSpPr txBox="1"/>
      </xdr:nvSpPr>
      <xdr:spPr>
        <a:xfrm>
          <a:off x="16408400" y="1068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44450</xdr:rowOff>
    </xdr:from>
    <xdr:to>
      <xdr:col>22</xdr:col>
      <xdr:colOff>415925</xdr:colOff>
      <xdr:row>63</xdr:row>
      <xdr:rowOff>146050</xdr:rowOff>
    </xdr:to>
    <xdr:sp macro="" textlink="">
      <xdr:nvSpPr>
        <xdr:cNvPr id="357" name="円/楕円 356"/>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19050</xdr:rowOff>
    </xdr:from>
    <xdr:to>
      <xdr:col>23</xdr:col>
      <xdr:colOff>517525</xdr:colOff>
      <xdr:row>63</xdr:row>
      <xdr:rowOff>95250</xdr:rowOff>
    </xdr:to>
    <xdr:cxnSp macro="">
      <xdr:nvCxnSpPr>
        <xdr:cNvPr id="358" name="直線コネクタ 357"/>
        <xdr:cNvCxnSpPr/>
      </xdr:nvCxnSpPr>
      <xdr:spPr>
        <a:xfrm flipV="1">
          <a:off x="15481300" y="1082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63</xdr:row>
      <xdr:rowOff>137177</xdr:rowOff>
    </xdr:from>
    <xdr:ext cx="405111" cy="259045"/>
    <xdr:sp macro="" textlink="">
      <xdr:nvSpPr>
        <xdr:cNvPr id="359" name="n_1mainValue【保健センター・保健所】&#10;有形固定資産減価償却率"/>
        <xdr:cNvSpPr txBox="1"/>
      </xdr:nvSpPr>
      <xdr:spPr>
        <a:xfrm>
          <a:off x="15266043"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0" name="正方形/長方形 3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1" name="正方形/長方形 3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2" name="正方形/長方形 3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3" name="正方形/長方形 3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4" name="正方形/長方形 3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5" name="正方形/長方形 3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6" name="正方形/長方形 3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7" name="正方形/長方形 3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8" name="テキスト ボックス 3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9" name="直線コネクタ 3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0" name="テキスト ボックス 3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1" name="直線コネクタ 3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2" name="テキスト ボックス 3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3" name="直線コネクタ 3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4" name="テキスト ボックス 3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5" name="直線コネクタ 3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6" name="テキスト ボックス 3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7" name="直線コネクタ 3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8" name="テキスト ボックス 3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9" name="直線コネクタ 3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0" name="テキスト ボックス 3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1" name="直線コネクタ 3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2" name="テキスト ボックス 3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84" name="直線コネクタ 383"/>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85"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86" name="直線コネクタ 385"/>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87"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88" name="直線コネクタ 387"/>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109237</xdr:rowOff>
    </xdr:from>
    <xdr:ext cx="469744" cy="259045"/>
    <xdr:sp macro="" textlink="">
      <xdr:nvSpPr>
        <xdr:cNvPr id="389" name="【保健センター・保健所】&#10;一人当たり面積平均値テキスト"/>
        <xdr:cNvSpPr txBox="1"/>
      </xdr:nvSpPr>
      <xdr:spPr>
        <a:xfrm>
          <a:off x="222504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90" name="フローチャート : 判断 389"/>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91" name="フローチャート : 判断 39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392"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93" name="テキスト ボックス 3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4" name="テキスト ボックス 3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5" name="テキスト ボックス 3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6" name="テキスト ボックス 3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7" name="テキスト ボックス 3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6350</xdr:rowOff>
    </xdr:from>
    <xdr:to>
      <xdr:col>32</xdr:col>
      <xdr:colOff>238125</xdr:colOff>
      <xdr:row>64</xdr:row>
      <xdr:rowOff>107950</xdr:rowOff>
    </xdr:to>
    <xdr:sp macro="" textlink="">
      <xdr:nvSpPr>
        <xdr:cNvPr id="398" name="円/楕円 397"/>
        <xdr:cNvSpPr/>
      </xdr:nvSpPr>
      <xdr:spPr>
        <a:xfrm>
          <a:off x="22110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92727</xdr:rowOff>
    </xdr:from>
    <xdr:ext cx="469744" cy="259045"/>
    <xdr:sp macro="" textlink="">
      <xdr:nvSpPr>
        <xdr:cNvPr id="399" name="【保健センター・保健所】&#10;一人当たり面積該当値テキスト"/>
        <xdr:cNvSpPr txBox="1"/>
      </xdr:nvSpPr>
      <xdr:spPr>
        <a:xfrm>
          <a:off x="22250400"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10160</xdr:rowOff>
    </xdr:from>
    <xdr:to>
      <xdr:col>31</xdr:col>
      <xdr:colOff>85725</xdr:colOff>
      <xdr:row>64</xdr:row>
      <xdr:rowOff>111760</xdr:rowOff>
    </xdr:to>
    <xdr:sp macro="" textlink="">
      <xdr:nvSpPr>
        <xdr:cNvPr id="400" name="円/楕円 399"/>
        <xdr:cNvSpPr/>
      </xdr:nvSpPr>
      <xdr:spPr>
        <a:xfrm>
          <a:off x="21272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57150</xdr:rowOff>
    </xdr:from>
    <xdr:to>
      <xdr:col>32</xdr:col>
      <xdr:colOff>187325</xdr:colOff>
      <xdr:row>64</xdr:row>
      <xdr:rowOff>60960</xdr:rowOff>
    </xdr:to>
    <xdr:cxnSp macro="">
      <xdr:nvCxnSpPr>
        <xdr:cNvPr id="401" name="直線コネクタ 400"/>
        <xdr:cNvCxnSpPr/>
      </xdr:nvCxnSpPr>
      <xdr:spPr>
        <a:xfrm flipV="1">
          <a:off x="21323300" y="110299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64</xdr:row>
      <xdr:rowOff>102887</xdr:rowOff>
    </xdr:from>
    <xdr:ext cx="469744" cy="259045"/>
    <xdr:sp macro="" textlink="">
      <xdr:nvSpPr>
        <xdr:cNvPr id="402" name="n_1mainValue【保健センター・保健所】&#10;一人当たり面積"/>
        <xdr:cNvSpPr txBox="1"/>
      </xdr:nvSpPr>
      <xdr:spPr>
        <a:xfrm>
          <a:off x="21075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3" name="正方形/長方形 4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4" name="正方形/長方形 4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5" name="正方形/長方形 4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6" name="正方形/長方形 4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7" name="正方形/長方形 4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8" name="正方形/長方形 4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9" name="正方形/長方形 4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0" name="正方形/長方形 4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1" name="正方形/長方形 4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2" name="正方形/長方形 4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3" name="正方形/長方形 4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4" name="正方形/長方形 4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5" name="正方形/長方形 4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6" name="正方形/長方形 4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7" name="正方形/長方形 4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8" name="正方形/長方形 4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9" name="正方形/長方形 4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0" name="正方形/長方形 4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1" name="正方形/長方形 4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2" name="正方形/長方形 4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3" name="正方形/長方形 4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4" name="正方形/長方形 4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5" name="正方形/長方形 4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6" name="正方形/長方形 4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7" name="テキスト ボックス 4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8" name="直線コネクタ 4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9" name="テキスト ボックス 4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0" name="直線コネクタ 4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1" name="テキスト ボックス 4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2" name="直線コネクタ 4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3" name="テキスト ボックス 4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4" name="直線コネクタ 4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5" name="テキスト ボックス 4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6" name="直線コネクタ 4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7" name="テキスト ボックス 4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8" name="直線コネクタ 4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39" name="テキスト ボックス 4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0" name="直線コネクタ 4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1" name="テキスト ボックス 4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43" name="直線コネクタ 442"/>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44"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45" name="直線コネクタ 4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46"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47" name="直線コネクタ 446"/>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122572</xdr:rowOff>
    </xdr:from>
    <xdr:ext cx="405111" cy="259045"/>
    <xdr:sp macro="" textlink="">
      <xdr:nvSpPr>
        <xdr:cNvPr id="448" name="【庁舎】&#10;有形固定資産減価償却率平均値テキスト"/>
        <xdr:cNvSpPr txBox="1"/>
      </xdr:nvSpPr>
      <xdr:spPr>
        <a:xfrm>
          <a:off x="16408400" y="1778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49" name="フローチャート : 判断 448"/>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50" name="フローチャート : 判断 449"/>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451"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2" name="テキスト ボックス 4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3" name="テキスト ボックス 4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4" name="テキスト ボックス 4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5" name="テキスト ボックス 4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6" name="テキスト ボックス 4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25400</xdr:rowOff>
    </xdr:from>
    <xdr:to>
      <xdr:col>23</xdr:col>
      <xdr:colOff>568325</xdr:colOff>
      <xdr:row>105</xdr:row>
      <xdr:rowOff>127000</xdr:rowOff>
    </xdr:to>
    <xdr:sp macro="" textlink="">
      <xdr:nvSpPr>
        <xdr:cNvPr id="457" name="円/楕円 456"/>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3827</xdr:rowOff>
    </xdr:from>
    <xdr:ext cx="405111" cy="259045"/>
    <xdr:sp macro="" textlink="">
      <xdr:nvSpPr>
        <xdr:cNvPr id="458" name="【庁舎】&#10;有形固定資産減価償却率該当値テキスト"/>
        <xdr:cNvSpPr txBox="1"/>
      </xdr:nvSpPr>
      <xdr:spPr>
        <a:xfrm>
          <a:off x="164084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65405</xdr:rowOff>
    </xdr:from>
    <xdr:to>
      <xdr:col>22</xdr:col>
      <xdr:colOff>415925</xdr:colOff>
      <xdr:row>105</xdr:row>
      <xdr:rowOff>167005</xdr:rowOff>
    </xdr:to>
    <xdr:sp macro="" textlink="">
      <xdr:nvSpPr>
        <xdr:cNvPr id="459" name="円/楕円 458"/>
        <xdr:cNvSpPr/>
      </xdr:nvSpPr>
      <xdr:spPr>
        <a:xfrm>
          <a:off x="15430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76200</xdr:rowOff>
    </xdr:from>
    <xdr:to>
      <xdr:col>23</xdr:col>
      <xdr:colOff>517525</xdr:colOff>
      <xdr:row>105</xdr:row>
      <xdr:rowOff>116205</xdr:rowOff>
    </xdr:to>
    <xdr:cxnSp macro="">
      <xdr:nvCxnSpPr>
        <xdr:cNvPr id="460" name="直線コネクタ 459"/>
        <xdr:cNvCxnSpPr/>
      </xdr:nvCxnSpPr>
      <xdr:spPr>
        <a:xfrm flipV="1">
          <a:off x="15481300" y="180784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158132</xdr:rowOff>
    </xdr:from>
    <xdr:ext cx="405111" cy="259045"/>
    <xdr:sp macro="" textlink="">
      <xdr:nvSpPr>
        <xdr:cNvPr id="461" name="n_1mainValue【庁舎】&#10;有形固定資産減価償却率"/>
        <xdr:cNvSpPr txBox="1"/>
      </xdr:nvSpPr>
      <xdr:spPr>
        <a:xfrm>
          <a:off x="15266043"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9" name="正方形/長方形 4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0" name="テキスト ボックス 4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1" name="直線コネクタ 4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2" name="直線コネクタ 4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3" name="テキスト ボックス 4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4" name="直線コネクタ 4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5" name="テキスト ボックス 4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6" name="直線コネクタ 4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7" name="テキスト ボックス 4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8" name="直線コネクタ 4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79" name="テキスト ボックス 4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0" name="直線コネクタ 4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1" name="テキスト ボックス 4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83" name="直線コネクタ 482"/>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84"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85" name="直線コネクタ 484"/>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86"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87" name="直線コネクタ 486"/>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88"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89" name="フローチャート : 判断 488"/>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90" name="フローチャート : 判断 489"/>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91"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2" name="テキスト ボックス 4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3" name="テキスト ボックス 4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4" name="テキスト ボックス 4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5" name="テキスト ボックス 4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6" name="テキスト ボックス 4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64719</xdr:rowOff>
    </xdr:from>
    <xdr:to>
      <xdr:col>32</xdr:col>
      <xdr:colOff>238125</xdr:colOff>
      <xdr:row>103</xdr:row>
      <xdr:rowOff>166319</xdr:rowOff>
    </xdr:to>
    <xdr:sp macro="" textlink="">
      <xdr:nvSpPr>
        <xdr:cNvPr id="497" name="円/楕円 496"/>
        <xdr:cNvSpPr/>
      </xdr:nvSpPr>
      <xdr:spPr>
        <a:xfrm>
          <a:off x="22110700" y="177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87596</xdr:rowOff>
    </xdr:from>
    <xdr:ext cx="469744" cy="259045"/>
    <xdr:sp macro="" textlink="">
      <xdr:nvSpPr>
        <xdr:cNvPr id="498" name="【庁舎】&#10;一人当たり面積該当値テキスト"/>
        <xdr:cNvSpPr txBox="1"/>
      </xdr:nvSpPr>
      <xdr:spPr>
        <a:xfrm>
          <a:off x="22250400" y="1757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72492</xdr:rowOff>
    </xdr:from>
    <xdr:to>
      <xdr:col>31</xdr:col>
      <xdr:colOff>85725</xdr:colOff>
      <xdr:row>104</xdr:row>
      <xdr:rowOff>2642</xdr:rowOff>
    </xdr:to>
    <xdr:sp macro="" textlink="">
      <xdr:nvSpPr>
        <xdr:cNvPr id="499" name="円/楕円 498"/>
        <xdr:cNvSpPr/>
      </xdr:nvSpPr>
      <xdr:spPr>
        <a:xfrm>
          <a:off x="21272500" y="177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115519</xdr:rowOff>
    </xdr:from>
    <xdr:to>
      <xdr:col>32</xdr:col>
      <xdr:colOff>187325</xdr:colOff>
      <xdr:row>103</xdr:row>
      <xdr:rowOff>123292</xdr:rowOff>
    </xdr:to>
    <xdr:cxnSp macro="">
      <xdr:nvCxnSpPr>
        <xdr:cNvPr id="500" name="直線コネクタ 499"/>
        <xdr:cNvCxnSpPr/>
      </xdr:nvCxnSpPr>
      <xdr:spPr>
        <a:xfrm flipV="1">
          <a:off x="21323300" y="17774869"/>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19169</xdr:rowOff>
    </xdr:from>
    <xdr:ext cx="469744" cy="259045"/>
    <xdr:sp macro="" textlink="">
      <xdr:nvSpPr>
        <xdr:cNvPr id="501" name="n_1mainValue【庁舎】&#10;一人当たり面積"/>
        <xdr:cNvSpPr txBox="1"/>
      </xdr:nvSpPr>
      <xdr:spPr>
        <a:xfrm>
          <a:off x="21075727" y="1750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2" name="正方形/長方形 5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3" name="正方形/長方形 5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4" name="テキスト ボックス 5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類似団体と比較して特に有形固定資産減価償却率が低くなっている施設は、福祉施設である。</a:t>
          </a:r>
          <a:endParaRPr kumimoji="1" lang="en-US" altLang="ja-JP" sz="1300">
            <a:latin typeface="ＭＳ Ｐゴシック"/>
          </a:endParaRPr>
        </a:p>
        <a:p>
          <a:r>
            <a:rPr kumimoji="1" lang="ja-JP" altLang="en-US" sz="1300">
              <a:latin typeface="ＭＳ Ｐゴシック"/>
            </a:rPr>
            <a:t>　福祉施設は、有形固定資産減価償却率が</a:t>
          </a:r>
          <a:r>
            <a:rPr kumimoji="1" lang="en-US" altLang="ja-JP" sz="1300">
              <a:latin typeface="ＭＳ Ｐゴシック"/>
            </a:rPr>
            <a:t>25.0</a:t>
          </a:r>
          <a:r>
            <a:rPr kumimoji="1" lang="ja-JP" altLang="en-US" sz="1300">
              <a:latin typeface="ＭＳ Ｐゴシック"/>
            </a:rPr>
            <a:t>％となっているが、平成２１年度に幌延町立北星園を新しく建設し、旧施設を解体したためである。この施設については、利用者のニーズにあった施設の管理運営と必要な補修を行う。</a:t>
          </a:r>
          <a:endParaRPr kumimoji="1" lang="en-US" altLang="ja-JP" sz="1300">
            <a:latin typeface="ＭＳ Ｐゴシック"/>
          </a:endParaRPr>
        </a:p>
        <a:p>
          <a:r>
            <a:rPr kumimoji="1" lang="ja-JP" altLang="en-US" sz="1300">
              <a:latin typeface="ＭＳ Ｐゴシック"/>
            </a:rPr>
            <a:t>　また、老朽化の進んでいる施設の更新については、利用実態と将来の人口推移等を踏まえ、大規模改修や施設の規模縮小などを総合的に検討する。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2,424
2,404
574.10
5,063,156
4,905,355
145,751
3,138,618
4,103,183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当町は、類似団体と比較すると、原子力研究関連施設等の立地により基準財政収入額が高くなる傾向にあるが、平成２２年度以降の大型建設事業の公債費算入地方債について、将来の金利動向や過疎ソフト債限度額引上げを勘案し、最低償還年限により発行しているため、基準財政需要額が増加し財政力指数が低下傾向にあった。しかし、平成２７年度以降は税収入の増加により基準財政収入額が増加し財政力指数が上昇した。引き続き行財政の効率化を努めることにより、財政運営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162814</xdr:rowOff>
    </xdr:to>
    <xdr:cxnSp macro="">
      <xdr:nvCxnSpPr>
        <xdr:cNvPr id="65" name="直線コネクタ 64"/>
        <xdr:cNvCxnSpPr/>
      </xdr:nvCxnSpPr>
      <xdr:spPr>
        <a:xfrm flipV="1">
          <a:off x="4114800" y="75158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162814</xdr:rowOff>
    </xdr:from>
    <xdr:to>
      <xdr:col>6</xdr:col>
      <xdr:colOff>0</xdr:colOff>
      <xdr:row>44</xdr:row>
      <xdr:rowOff>10668</xdr:rowOff>
    </xdr:to>
    <xdr:cxnSp macro="">
      <xdr:nvCxnSpPr>
        <xdr:cNvPr id="68" name="直線コネクタ 67"/>
        <xdr:cNvCxnSpPr/>
      </xdr:nvCxnSpPr>
      <xdr:spPr>
        <a:xfrm flipV="1">
          <a:off x="3225800" y="75351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10668</xdr:rowOff>
    </xdr:to>
    <xdr:cxnSp macro="">
      <xdr:nvCxnSpPr>
        <xdr:cNvPr id="71" name="直線コネクタ 70"/>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162814</xdr:rowOff>
    </xdr:from>
    <xdr:to>
      <xdr:col>3</xdr:col>
      <xdr:colOff>279400</xdr:colOff>
      <xdr:row>44</xdr:row>
      <xdr:rowOff>10668</xdr:rowOff>
    </xdr:to>
    <xdr:cxnSp macro="">
      <xdr:nvCxnSpPr>
        <xdr:cNvPr id="74" name="直線コネクタ 73"/>
        <xdr:cNvCxnSpPr/>
      </xdr:nvCxnSpPr>
      <xdr:spPr>
        <a:xfrm>
          <a:off x="1447800" y="75351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4" name="円/楕円 83"/>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109237</xdr:rowOff>
    </xdr:from>
    <xdr:ext cx="762000" cy="259045"/>
    <xdr:sp macro="" textlink="">
      <xdr:nvSpPr>
        <xdr:cNvPr id="85" name="財政力該当値テキスト"/>
        <xdr:cNvSpPr txBox="1"/>
      </xdr:nvSpPr>
      <xdr:spPr>
        <a:xfrm>
          <a:off x="50419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112014</xdr:rowOff>
    </xdr:from>
    <xdr:to>
      <xdr:col>6</xdr:col>
      <xdr:colOff>50800</xdr:colOff>
      <xdr:row>44</xdr:row>
      <xdr:rowOff>42164</xdr:rowOff>
    </xdr:to>
    <xdr:sp macro="" textlink="">
      <xdr:nvSpPr>
        <xdr:cNvPr id="86" name="円/楕円 85"/>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52341</xdr:rowOff>
    </xdr:from>
    <xdr:ext cx="736600" cy="259045"/>
    <xdr:sp macro="" textlink="">
      <xdr:nvSpPr>
        <xdr:cNvPr id="87" name="テキスト ボックス 86"/>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131318</xdr:rowOff>
    </xdr:from>
    <xdr:to>
      <xdr:col>4</xdr:col>
      <xdr:colOff>533400</xdr:colOff>
      <xdr:row>44</xdr:row>
      <xdr:rowOff>61468</xdr:rowOff>
    </xdr:to>
    <xdr:sp macro="" textlink="">
      <xdr:nvSpPr>
        <xdr:cNvPr id="88" name="円/楕円 87"/>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89" name="テキスト ボックス 88"/>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112014</xdr:rowOff>
    </xdr:from>
    <xdr:to>
      <xdr:col>2</xdr:col>
      <xdr:colOff>127000</xdr:colOff>
      <xdr:row>44</xdr:row>
      <xdr:rowOff>42164</xdr:rowOff>
    </xdr:to>
    <xdr:sp macro="" textlink="">
      <xdr:nvSpPr>
        <xdr:cNvPr id="92" name="円/楕円 91"/>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52341</xdr:rowOff>
    </xdr:from>
    <xdr:ext cx="762000" cy="259045"/>
    <xdr:sp macro="" textlink="">
      <xdr:nvSpPr>
        <xdr:cNvPr id="93" name="テキスト ボックス 92"/>
        <xdr:cNvSpPr txBox="1"/>
      </xdr:nvSpPr>
      <xdr:spPr>
        <a:xfrm>
          <a:off x="1066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これまで実施してきた行政改革による徹底した歳出の見直しや退職者の不補充、公営企業会計公債費完済に係る繰出金減少により経常経費を削減しているが、普通交付税などの経常一般財源の減額、近年の大型建設事業に係る起債の元金償還金の増額によって、類似団体との比較では平均値を上回る状況に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今後の普通交付税の交付額によって、経常収支比率の悪化が懸念されるため、引続き後年度財政措置のない地方債の発行抑制等により、財政運営の健全化を図る。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32476</xdr:rowOff>
    </xdr:from>
    <xdr:to>
      <xdr:col>7</xdr:col>
      <xdr:colOff>152400</xdr:colOff>
      <xdr:row>64</xdr:row>
      <xdr:rowOff>53159</xdr:rowOff>
    </xdr:to>
    <xdr:cxnSp macro="">
      <xdr:nvCxnSpPr>
        <xdr:cNvPr id="130" name="直線コネクタ 129"/>
        <xdr:cNvCxnSpPr/>
      </xdr:nvCxnSpPr>
      <xdr:spPr>
        <a:xfrm>
          <a:off x="4114800" y="1100527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32476</xdr:rowOff>
    </xdr:from>
    <xdr:to>
      <xdr:col>6</xdr:col>
      <xdr:colOff>0</xdr:colOff>
      <xdr:row>64</xdr:row>
      <xdr:rowOff>97972</xdr:rowOff>
    </xdr:to>
    <xdr:cxnSp macro="">
      <xdr:nvCxnSpPr>
        <xdr:cNvPr id="133" name="直線コネクタ 132"/>
        <xdr:cNvCxnSpPr/>
      </xdr:nvCxnSpPr>
      <xdr:spPr>
        <a:xfrm flipV="1">
          <a:off x="3225800" y="11005276"/>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52251</xdr:rowOff>
    </xdr:from>
    <xdr:to>
      <xdr:col>4</xdr:col>
      <xdr:colOff>482600</xdr:colOff>
      <xdr:row>64</xdr:row>
      <xdr:rowOff>97972</xdr:rowOff>
    </xdr:to>
    <xdr:cxnSp macro="">
      <xdr:nvCxnSpPr>
        <xdr:cNvPr id="136" name="直線コネクタ 135"/>
        <xdr:cNvCxnSpPr/>
      </xdr:nvCxnSpPr>
      <xdr:spPr>
        <a:xfrm>
          <a:off x="2336800" y="1085360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130628</xdr:rowOff>
    </xdr:from>
    <xdr:to>
      <xdr:col>3</xdr:col>
      <xdr:colOff>279400</xdr:colOff>
      <xdr:row>63</xdr:row>
      <xdr:rowOff>52251</xdr:rowOff>
    </xdr:to>
    <xdr:cxnSp macro="">
      <xdr:nvCxnSpPr>
        <xdr:cNvPr id="139" name="直線コネクタ 138"/>
        <xdr:cNvCxnSpPr/>
      </xdr:nvCxnSpPr>
      <xdr:spPr>
        <a:xfrm>
          <a:off x="1447800" y="1076052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2359</xdr:rowOff>
    </xdr:from>
    <xdr:to>
      <xdr:col>7</xdr:col>
      <xdr:colOff>203200</xdr:colOff>
      <xdr:row>64</xdr:row>
      <xdr:rowOff>103959</xdr:rowOff>
    </xdr:to>
    <xdr:sp macro="" textlink="">
      <xdr:nvSpPr>
        <xdr:cNvPr id="149" name="円/楕円 148"/>
        <xdr:cNvSpPr/>
      </xdr:nvSpPr>
      <xdr:spPr>
        <a:xfrm>
          <a:off x="49022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145886</xdr:rowOff>
    </xdr:from>
    <xdr:ext cx="762000" cy="259045"/>
    <xdr:sp macro="" textlink="">
      <xdr:nvSpPr>
        <xdr:cNvPr id="150" name="財政構造の弾力性該当値テキスト"/>
        <xdr:cNvSpPr txBox="1"/>
      </xdr:nvSpPr>
      <xdr:spPr>
        <a:xfrm>
          <a:off x="5041900" y="109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153126</xdr:rowOff>
    </xdr:from>
    <xdr:to>
      <xdr:col>6</xdr:col>
      <xdr:colOff>50800</xdr:colOff>
      <xdr:row>64</xdr:row>
      <xdr:rowOff>83276</xdr:rowOff>
    </xdr:to>
    <xdr:sp macro="" textlink="">
      <xdr:nvSpPr>
        <xdr:cNvPr id="151" name="円/楕円 150"/>
        <xdr:cNvSpPr/>
      </xdr:nvSpPr>
      <xdr:spPr>
        <a:xfrm>
          <a:off x="4064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68053</xdr:rowOff>
    </xdr:from>
    <xdr:ext cx="736600" cy="259045"/>
    <xdr:sp macro="" textlink="">
      <xdr:nvSpPr>
        <xdr:cNvPr id="152" name="テキスト ボックス 151"/>
        <xdr:cNvSpPr txBox="1"/>
      </xdr:nvSpPr>
      <xdr:spPr>
        <a:xfrm>
          <a:off x="3733800" y="1104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47172</xdr:rowOff>
    </xdr:from>
    <xdr:to>
      <xdr:col>4</xdr:col>
      <xdr:colOff>533400</xdr:colOff>
      <xdr:row>64</xdr:row>
      <xdr:rowOff>148772</xdr:rowOff>
    </xdr:to>
    <xdr:sp macro="" textlink="">
      <xdr:nvSpPr>
        <xdr:cNvPr id="153" name="円/楕円 152"/>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133549</xdr:rowOff>
    </xdr:from>
    <xdr:ext cx="762000" cy="259045"/>
    <xdr:sp macro="" textlink="">
      <xdr:nvSpPr>
        <xdr:cNvPr id="154" name="テキスト ボックス 153"/>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1451</xdr:rowOff>
    </xdr:from>
    <xdr:to>
      <xdr:col>3</xdr:col>
      <xdr:colOff>330200</xdr:colOff>
      <xdr:row>63</xdr:row>
      <xdr:rowOff>103051</xdr:rowOff>
    </xdr:to>
    <xdr:sp macro="" textlink="">
      <xdr:nvSpPr>
        <xdr:cNvPr id="155" name="円/楕円 154"/>
        <xdr:cNvSpPr/>
      </xdr:nvSpPr>
      <xdr:spPr>
        <a:xfrm>
          <a:off x="2286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113228</xdr:rowOff>
    </xdr:from>
    <xdr:ext cx="762000" cy="259045"/>
    <xdr:sp macro="" textlink="">
      <xdr:nvSpPr>
        <xdr:cNvPr id="156" name="テキスト ボックス 155"/>
        <xdr:cNvSpPr txBox="1"/>
      </xdr:nvSpPr>
      <xdr:spPr>
        <a:xfrm>
          <a:off x="1955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79828</xdr:rowOff>
    </xdr:from>
    <xdr:to>
      <xdr:col>2</xdr:col>
      <xdr:colOff>127000</xdr:colOff>
      <xdr:row>63</xdr:row>
      <xdr:rowOff>9978</xdr:rowOff>
    </xdr:to>
    <xdr:sp macro="" textlink="">
      <xdr:nvSpPr>
        <xdr:cNvPr id="157" name="円/楕円 156"/>
        <xdr:cNvSpPr/>
      </xdr:nvSpPr>
      <xdr:spPr>
        <a:xfrm>
          <a:off x="1397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20155</xdr:rowOff>
    </xdr:from>
    <xdr:ext cx="762000" cy="259045"/>
    <xdr:sp macro="" textlink="">
      <xdr:nvSpPr>
        <xdr:cNvPr id="158" name="テキスト ボックス 157"/>
        <xdr:cNvSpPr txBox="1"/>
      </xdr:nvSpPr>
      <xdr:spPr>
        <a:xfrm>
          <a:off x="1066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[719,354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当町は、第一次産業振興経費、豪雪地帯における除排雪経費、広大な行政区域による行政経費が増嵩するとともに、人口規模が小さいため、スケールメリットを活かせず、類似団体平均を大きく上回っていると思われ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また、平成２２年度末に障害者支援施設を民営化、平成２３年１０月からは町立病院が診療所化により、普通会計の出入りがあったが、平成２４年度以降は通年化された。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今後も適正な定員管理を行いながら、行政改革による経費削減の徹底を図る必要がある。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98191</xdr:rowOff>
    </xdr:from>
    <xdr:to>
      <xdr:col>7</xdr:col>
      <xdr:colOff>152400</xdr:colOff>
      <xdr:row>84</xdr:row>
      <xdr:rowOff>167987</xdr:rowOff>
    </xdr:to>
    <xdr:cxnSp macro="">
      <xdr:nvCxnSpPr>
        <xdr:cNvPr id="194" name="直線コネクタ 193"/>
        <xdr:cNvCxnSpPr/>
      </xdr:nvCxnSpPr>
      <xdr:spPr>
        <a:xfrm>
          <a:off x="4114800" y="14499991"/>
          <a:ext cx="838200" cy="6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50011</xdr:rowOff>
    </xdr:from>
    <xdr:to>
      <xdr:col>6</xdr:col>
      <xdr:colOff>0</xdr:colOff>
      <xdr:row>84</xdr:row>
      <xdr:rowOff>98191</xdr:rowOff>
    </xdr:to>
    <xdr:cxnSp macro="">
      <xdr:nvCxnSpPr>
        <xdr:cNvPr id="197" name="直線コネクタ 196"/>
        <xdr:cNvCxnSpPr/>
      </xdr:nvCxnSpPr>
      <xdr:spPr>
        <a:xfrm>
          <a:off x="3225800" y="14451811"/>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32352</xdr:rowOff>
    </xdr:from>
    <xdr:to>
      <xdr:col>4</xdr:col>
      <xdr:colOff>482600</xdr:colOff>
      <xdr:row>84</xdr:row>
      <xdr:rowOff>50011</xdr:rowOff>
    </xdr:to>
    <xdr:cxnSp macro="">
      <xdr:nvCxnSpPr>
        <xdr:cNvPr id="200" name="直線コネクタ 199"/>
        <xdr:cNvCxnSpPr/>
      </xdr:nvCxnSpPr>
      <xdr:spPr>
        <a:xfrm>
          <a:off x="2336800" y="14434152"/>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23059</xdr:rowOff>
    </xdr:from>
    <xdr:to>
      <xdr:col>3</xdr:col>
      <xdr:colOff>279400</xdr:colOff>
      <xdr:row>84</xdr:row>
      <xdr:rowOff>32352</xdr:rowOff>
    </xdr:to>
    <xdr:cxnSp macro="">
      <xdr:nvCxnSpPr>
        <xdr:cNvPr id="203" name="直線コネクタ 202"/>
        <xdr:cNvCxnSpPr/>
      </xdr:nvCxnSpPr>
      <xdr:spPr>
        <a:xfrm>
          <a:off x="1447800" y="14424859"/>
          <a:ext cx="889000" cy="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117187</xdr:rowOff>
    </xdr:from>
    <xdr:to>
      <xdr:col>7</xdr:col>
      <xdr:colOff>203200</xdr:colOff>
      <xdr:row>85</xdr:row>
      <xdr:rowOff>47337</xdr:rowOff>
    </xdr:to>
    <xdr:sp macro="" textlink="">
      <xdr:nvSpPr>
        <xdr:cNvPr id="213" name="円/楕円 212"/>
        <xdr:cNvSpPr/>
      </xdr:nvSpPr>
      <xdr:spPr>
        <a:xfrm>
          <a:off x="4902200" y="14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89264</xdr:rowOff>
    </xdr:from>
    <xdr:ext cx="762000" cy="259045"/>
    <xdr:sp macro="" textlink="">
      <xdr:nvSpPr>
        <xdr:cNvPr id="214" name="人件費・物件費等の状況該当値テキスト"/>
        <xdr:cNvSpPr txBox="1"/>
      </xdr:nvSpPr>
      <xdr:spPr>
        <a:xfrm>
          <a:off x="5041900" y="14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719,354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47391</xdr:rowOff>
    </xdr:from>
    <xdr:to>
      <xdr:col>6</xdr:col>
      <xdr:colOff>50800</xdr:colOff>
      <xdr:row>84</xdr:row>
      <xdr:rowOff>148991</xdr:rowOff>
    </xdr:to>
    <xdr:sp macro="" textlink="">
      <xdr:nvSpPr>
        <xdr:cNvPr id="215" name="円/楕円 214"/>
        <xdr:cNvSpPr/>
      </xdr:nvSpPr>
      <xdr:spPr>
        <a:xfrm>
          <a:off x="4064000" y="1444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133768</xdr:rowOff>
    </xdr:from>
    <xdr:ext cx="736600" cy="259045"/>
    <xdr:sp macro="" textlink="">
      <xdr:nvSpPr>
        <xdr:cNvPr id="216" name="テキスト ボックス 215"/>
        <xdr:cNvSpPr txBox="1"/>
      </xdr:nvSpPr>
      <xdr:spPr>
        <a:xfrm>
          <a:off x="3733800" y="1453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658,612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170661</xdr:rowOff>
    </xdr:from>
    <xdr:to>
      <xdr:col>4</xdr:col>
      <xdr:colOff>533400</xdr:colOff>
      <xdr:row>84</xdr:row>
      <xdr:rowOff>100811</xdr:rowOff>
    </xdr:to>
    <xdr:sp macro="" textlink="">
      <xdr:nvSpPr>
        <xdr:cNvPr id="217" name="円/楕円 216"/>
        <xdr:cNvSpPr/>
      </xdr:nvSpPr>
      <xdr:spPr>
        <a:xfrm>
          <a:off x="3175000" y="144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85588</xdr:rowOff>
    </xdr:from>
    <xdr:ext cx="762000" cy="259045"/>
    <xdr:sp macro="" textlink="">
      <xdr:nvSpPr>
        <xdr:cNvPr id="218" name="テキスト ボックス 217"/>
        <xdr:cNvSpPr txBox="1"/>
      </xdr:nvSpPr>
      <xdr:spPr>
        <a:xfrm>
          <a:off x="2844800" y="1448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616,682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153002</xdr:rowOff>
    </xdr:from>
    <xdr:to>
      <xdr:col>3</xdr:col>
      <xdr:colOff>330200</xdr:colOff>
      <xdr:row>84</xdr:row>
      <xdr:rowOff>83152</xdr:rowOff>
    </xdr:to>
    <xdr:sp macro="" textlink="">
      <xdr:nvSpPr>
        <xdr:cNvPr id="219" name="円/楕円 218"/>
        <xdr:cNvSpPr/>
      </xdr:nvSpPr>
      <xdr:spPr>
        <a:xfrm>
          <a:off x="2286000" y="14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67929</xdr:rowOff>
    </xdr:from>
    <xdr:ext cx="762000" cy="259045"/>
    <xdr:sp macro="" textlink="">
      <xdr:nvSpPr>
        <xdr:cNvPr id="220" name="テキスト ボックス 219"/>
        <xdr:cNvSpPr txBox="1"/>
      </xdr:nvSpPr>
      <xdr:spPr>
        <a:xfrm>
          <a:off x="1955800" y="1446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601,313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143709</xdr:rowOff>
    </xdr:from>
    <xdr:to>
      <xdr:col>2</xdr:col>
      <xdr:colOff>127000</xdr:colOff>
      <xdr:row>84</xdr:row>
      <xdr:rowOff>73859</xdr:rowOff>
    </xdr:to>
    <xdr:sp macro="" textlink="">
      <xdr:nvSpPr>
        <xdr:cNvPr id="221" name="円/楕円 220"/>
        <xdr:cNvSpPr/>
      </xdr:nvSpPr>
      <xdr:spPr>
        <a:xfrm>
          <a:off x="1397000" y="14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58636</xdr:rowOff>
    </xdr:from>
    <xdr:ext cx="762000" cy="259045"/>
    <xdr:sp macro="" textlink="">
      <xdr:nvSpPr>
        <xdr:cNvPr id="222" name="テキスト ボックス 221"/>
        <xdr:cNvSpPr txBox="1"/>
      </xdr:nvSpPr>
      <xdr:spPr>
        <a:xfrm>
          <a:off x="1066800" y="1446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593,226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近年は、これまでの昇給抑制や人員削減により類似団体平均値と同程度の水準となっていたが、職員の昇給、昇格により高所得者が増加し、類似団体を上回る結果となった。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今後数年間は、高所得者の定年退職により、給与水準の引下げが見込まれるため、類似団体平均値と同水準となるよう努める。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85</xdr:row>
      <xdr:rowOff>162052</xdr:rowOff>
    </xdr:to>
    <xdr:cxnSp macro="">
      <xdr:nvCxnSpPr>
        <xdr:cNvPr id="254" name="直線コネクタ 253"/>
        <xdr:cNvCxnSpPr/>
      </xdr:nvCxnSpPr>
      <xdr:spPr>
        <a:xfrm>
          <a:off x="16179800" y="147159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142748</xdr:rowOff>
    </xdr:to>
    <xdr:cxnSp macro="">
      <xdr:nvCxnSpPr>
        <xdr:cNvPr id="257" name="直線コネクタ 256"/>
        <xdr:cNvCxnSpPr/>
      </xdr:nvCxnSpPr>
      <xdr:spPr>
        <a:xfrm>
          <a:off x="15290800" y="1470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86</xdr:row>
      <xdr:rowOff>14732</xdr:rowOff>
    </xdr:to>
    <xdr:cxnSp macro="">
      <xdr:nvCxnSpPr>
        <xdr:cNvPr id="260" name="直線コネクタ 259"/>
        <xdr:cNvCxnSpPr/>
      </xdr:nvCxnSpPr>
      <xdr:spPr>
        <a:xfrm flipV="1">
          <a:off x="14401800" y="1470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14732</xdr:rowOff>
    </xdr:from>
    <xdr:to>
      <xdr:col>21</xdr:col>
      <xdr:colOff>0</xdr:colOff>
      <xdr:row>87</xdr:row>
      <xdr:rowOff>103887</xdr:rowOff>
    </xdr:to>
    <xdr:cxnSp macro="">
      <xdr:nvCxnSpPr>
        <xdr:cNvPr id="263" name="直線コネクタ 262"/>
        <xdr:cNvCxnSpPr/>
      </xdr:nvCxnSpPr>
      <xdr:spPr>
        <a:xfrm flipV="1">
          <a:off x="13512800" y="14759432"/>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3" name="円/楕円 272"/>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74" name="給与水準   （国との比較）該当値テキスト"/>
        <xdr:cNvSpPr txBox="1"/>
      </xdr:nvSpPr>
      <xdr:spPr>
        <a:xfrm>
          <a:off x="17106900" y="1465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5" name="円/楕円 274"/>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6" name="テキスト ボックス 275"/>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7" name="円/楕円 276"/>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8" name="テキスト ボックス 277"/>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135382</xdr:rowOff>
    </xdr:from>
    <xdr:to>
      <xdr:col>21</xdr:col>
      <xdr:colOff>50800</xdr:colOff>
      <xdr:row>86</xdr:row>
      <xdr:rowOff>65532</xdr:rowOff>
    </xdr:to>
    <xdr:sp macro="" textlink="">
      <xdr:nvSpPr>
        <xdr:cNvPr id="279" name="円/楕円 278"/>
        <xdr:cNvSpPr/>
      </xdr:nvSpPr>
      <xdr:spPr>
        <a:xfrm>
          <a:off x="14351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50309</xdr:rowOff>
    </xdr:from>
    <xdr:ext cx="762000" cy="259045"/>
    <xdr:sp macro="" textlink="">
      <xdr:nvSpPr>
        <xdr:cNvPr id="280" name="テキスト ボックス 279"/>
        <xdr:cNvSpPr txBox="1"/>
      </xdr:nvSpPr>
      <xdr:spPr>
        <a:xfrm>
          <a:off x="14020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53087</xdr:rowOff>
    </xdr:from>
    <xdr:to>
      <xdr:col>19</xdr:col>
      <xdr:colOff>533400</xdr:colOff>
      <xdr:row>87</xdr:row>
      <xdr:rowOff>154687</xdr:rowOff>
    </xdr:to>
    <xdr:sp macro="" textlink="">
      <xdr:nvSpPr>
        <xdr:cNvPr id="281" name="円/楕円 280"/>
        <xdr:cNvSpPr/>
      </xdr:nvSpPr>
      <xdr:spPr>
        <a:xfrm>
          <a:off x="13462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139464</xdr:rowOff>
    </xdr:from>
    <xdr:ext cx="762000" cy="259045"/>
    <xdr:sp macro="" textlink="">
      <xdr:nvSpPr>
        <xdr:cNvPr id="282" name="テキスト ボックス 281"/>
        <xdr:cNvSpPr txBox="1"/>
      </xdr:nvSpPr>
      <xdr:spPr>
        <a:xfrm>
          <a:off x="13131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平成２３年度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の</a:t>
          </a:r>
          <a:r>
            <a:rPr kumimoji="1" lang="ja-JP" altLang="ja-JP" sz="1300" b="0" i="0" u="none" strike="noStrike" kern="0" cap="none" spc="0" normalizeH="0" baseline="0" noProof="0">
              <a:ln>
                <a:noFill/>
              </a:ln>
              <a:solidFill>
                <a:prstClr val="black"/>
              </a:solidFill>
              <a:effectLst/>
              <a:uLnTx/>
              <a:uFillTx/>
              <a:latin typeface="+mn-lt"/>
              <a:ea typeface="+mn-ea"/>
              <a:cs typeface="+mn-cs"/>
            </a:rPr>
            <a:t>町立病院</a:t>
          </a:r>
          <a:r>
            <a:rPr kumimoji="1" lang="ja-JP" altLang="en-US" sz="1300" b="0" i="0" u="none" strike="noStrike" kern="0" cap="none" spc="0" normalizeH="0" baseline="0" noProof="0">
              <a:ln>
                <a:noFill/>
              </a:ln>
              <a:solidFill>
                <a:prstClr val="black"/>
              </a:solidFill>
              <a:effectLst/>
              <a:uLnTx/>
              <a:uFillTx/>
              <a:latin typeface="+mn-lt"/>
              <a:ea typeface="+mn-ea"/>
              <a:cs typeface="+mn-cs"/>
            </a:rPr>
            <a:t>の</a:t>
          </a:r>
          <a:r>
            <a:rPr kumimoji="1" lang="ja-JP" altLang="ja-JP" sz="1300" b="0" i="0" u="none" strike="noStrike" kern="0" cap="none" spc="0" normalizeH="0" baseline="0" noProof="0">
              <a:ln>
                <a:noFill/>
              </a:ln>
              <a:solidFill>
                <a:prstClr val="black"/>
              </a:solidFill>
              <a:effectLst/>
              <a:uLnTx/>
              <a:uFillTx/>
              <a:latin typeface="+mn-lt"/>
              <a:ea typeface="+mn-ea"/>
              <a:cs typeface="+mn-cs"/>
            </a:rPr>
            <a:t>診療所</a:t>
          </a:r>
          <a:r>
            <a:rPr kumimoji="1" lang="ja-JP" altLang="en-US" sz="1300" b="0" i="0" u="none" strike="noStrike" kern="0" cap="none" spc="0" normalizeH="0" baseline="0" noProof="0">
              <a:ln>
                <a:noFill/>
              </a:ln>
              <a:solidFill>
                <a:prstClr val="black"/>
              </a:solidFill>
              <a:effectLst/>
              <a:uLnTx/>
              <a:uFillTx/>
              <a:latin typeface="+mn-lt"/>
              <a:ea typeface="+mn-ea"/>
              <a:cs typeface="+mn-cs"/>
            </a:rPr>
            <a:t>化</a:t>
          </a:r>
          <a:r>
            <a:rPr kumimoji="1" lang="ja-JP" altLang="ja-JP" sz="1300" b="0" i="0" u="none" strike="noStrike" kern="0" cap="none" spc="0" normalizeH="0" baseline="0" noProof="0">
              <a:ln>
                <a:noFill/>
              </a:ln>
              <a:solidFill>
                <a:prstClr val="black"/>
              </a:solidFill>
              <a:effectLst/>
              <a:uLnTx/>
              <a:uFillTx/>
              <a:latin typeface="+mn-lt"/>
              <a:ea typeface="+mn-ea"/>
              <a:cs typeface="+mn-cs"/>
            </a:rPr>
            <a:t>以降、類似団体平均を上回る状況が続いている。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近年は、認定こども園の開設</a:t>
          </a:r>
          <a:r>
            <a:rPr kumimoji="1" lang="ja-JP" altLang="en-US" sz="1300" b="0" i="0" u="none" strike="noStrike" kern="0" cap="none" spc="0" normalizeH="0" baseline="0" noProof="0">
              <a:ln>
                <a:noFill/>
              </a:ln>
              <a:solidFill>
                <a:prstClr val="black"/>
              </a:solidFill>
              <a:effectLst/>
              <a:uLnTx/>
              <a:uFillTx/>
              <a:latin typeface="+mn-lt"/>
              <a:ea typeface="+mn-ea"/>
              <a:cs typeface="+mn-cs"/>
            </a:rPr>
            <a:t>等に伴い職員数が増加しているほか</a:t>
          </a:r>
          <a:r>
            <a:rPr kumimoji="1" lang="ja-JP" altLang="ja-JP" sz="1300" b="0" i="0" u="none" strike="noStrike" kern="0" cap="none" spc="0" normalizeH="0" baseline="0" noProof="0">
              <a:ln>
                <a:noFill/>
              </a:ln>
              <a:solidFill>
                <a:prstClr val="black"/>
              </a:solidFill>
              <a:effectLst/>
              <a:uLnTx/>
              <a:uFillTx/>
              <a:latin typeface="+mn-lt"/>
              <a:ea typeface="+mn-ea"/>
              <a:cs typeface="+mn-cs"/>
            </a:rPr>
            <a:t>、定年退職予定者のうち専門職の</a:t>
          </a:r>
          <a:r>
            <a:rPr kumimoji="1" lang="ja-JP" altLang="ja-JP" sz="1300" b="0" i="0" baseline="0">
              <a:solidFill>
                <a:schemeClr val="dk1"/>
              </a:solidFill>
              <a:effectLst/>
              <a:latin typeface="+mn-lt"/>
              <a:ea typeface="+mn-ea"/>
              <a:cs typeface="+mn-cs"/>
            </a:rPr>
            <a:t>前倒し</a:t>
          </a:r>
          <a:r>
            <a:rPr kumimoji="1" lang="ja-JP" altLang="ja-JP" sz="1300" b="0" i="0" u="none" strike="noStrike" kern="0" cap="none" spc="0" normalizeH="0" baseline="0" noProof="0">
              <a:ln>
                <a:noFill/>
              </a:ln>
              <a:solidFill>
                <a:prstClr val="black"/>
              </a:solidFill>
              <a:effectLst/>
              <a:uLnTx/>
              <a:uFillTx/>
              <a:latin typeface="+mn-lt"/>
              <a:ea typeface="+mn-ea"/>
              <a:cs typeface="+mn-cs"/>
            </a:rPr>
            <a:t>採用</a:t>
          </a:r>
          <a:r>
            <a:rPr kumimoji="1" lang="ja-JP" altLang="en-US" sz="1300" b="0" i="0" u="none" strike="noStrike" kern="0" cap="none" spc="0" normalizeH="0" baseline="0" noProof="0">
              <a:ln>
                <a:noFill/>
              </a:ln>
              <a:solidFill>
                <a:prstClr val="black"/>
              </a:solidFill>
              <a:effectLst/>
              <a:uLnTx/>
              <a:uFillTx/>
              <a:latin typeface="+mn-lt"/>
              <a:ea typeface="+mn-ea"/>
              <a:cs typeface="+mn-cs"/>
            </a:rPr>
            <a:t>により</a:t>
          </a:r>
          <a:r>
            <a:rPr kumimoji="1" lang="ja-JP" altLang="ja-JP" sz="1300" b="0" i="0" u="none" strike="noStrike" kern="0" cap="none" spc="0" normalizeH="0" baseline="0" noProof="0">
              <a:ln>
                <a:noFill/>
              </a:ln>
              <a:solidFill>
                <a:prstClr val="black"/>
              </a:solidFill>
              <a:effectLst/>
              <a:uLnTx/>
              <a:uFillTx/>
              <a:latin typeface="+mn-lt"/>
              <a:ea typeface="+mn-ea"/>
              <a:cs typeface="+mn-cs"/>
            </a:rPr>
            <a:t>職員数が増加している。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今後は、</a:t>
          </a:r>
          <a:r>
            <a:rPr kumimoji="1" lang="ja-JP" altLang="en-US" sz="1300" b="0" i="0" u="none" strike="noStrike" kern="0" cap="none" spc="0" normalizeH="0" baseline="0" noProof="0">
              <a:ln>
                <a:noFill/>
              </a:ln>
              <a:solidFill>
                <a:prstClr val="black"/>
              </a:solidFill>
              <a:effectLst/>
              <a:uLnTx/>
              <a:uFillTx/>
              <a:latin typeface="+mn-lt"/>
              <a:ea typeface="+mn-ea"/>
              <a:cs typeface="+mn-cs"/>
            </a:rPr>
            <a:t>再任用の状況により職員数が増加することが考えられるため、適正</a:t>
          </a:r>
          <a:r>
            <a:rPr kumimoji="1" lang="ja-JP" altLang="ja-JP" sz="1300" b="0" i="0" u="none" strike="noStrike" kern="0" cap="none" spc="0" normalizeH="0" baseline="0" noProof="0">
              <a:ln>
                <a:noFill/>
              </a:ln>
              <a:solidFill>
                <a:prstClr val="black"/>
              </a:solidFill>
              <a:effectLst/>
              <a:uLnTx/>
              <a:uFillTx/>
              <a:latin typeface="+mn-lt"/>
              <a:ea typeface="+mn-ea"/>
              <a:cs typeface="+mn-cs"/>
            </a:rPr>
            <a:t>な定員管理に努める。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147117</xdr:rowOff>
    </xdr:from>
    <xdr:to>
      <xdr:col>24</xdr:col>
      <xdr:colOff>558800</xdr:colOff>
      <xdr:row>64</xdr:row>
      <xdr:rowOff>4140</xdr:rowOff>
    </xdr:to>
    <xdr:cxnSp macro="">
      <xdr:nvCxnSpPr>
        <xdr:cNvPr id="314" name="直線コネクタ 313"/>
        <xdr:cNvCxnSpPr/>
      </xdr:nvCxnSpPr>
      <xdr:spPr>
        <a:xfrm>
          <a:off x="16179800" y="10948467"/>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109233</xdr:rowOff>
    </xdr:from>
    <xdr:to>
      <xdr:col>23</xdr:col>
      <xdr:colOff>406400</xdr:colOff>
      <xdr:row>63</xdr:row>
      <xdr:rowOff>147117</xdr:rowOff>
    </xdr:to>
    <xdr:cxnSp macro="">
      <xdr:nvCxnSpPr>
        <xdr:cNvPr id="317" name="直線コネクタ 316"/>
        <xdr:cNvCxnSpPr/>
      </xdr:nvCxnSpPr>
      <xdr:spPr>
        <a:xfrm>
          <a:off x="15290800" y="10910583"/>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44806</xdr:rowOff>
    </xdr:from>
    <xdr:to>
      <xdr:col>22</xdr:col>
      <xdr:colOff>203200</xdr:colOff>
      <xdr:row>63</xdr:row>
      <xdr:rowOff>109233</xdr:rowOff>
    </xdr:to>
    <xdr:cxnSp macro="">
      <xdr:nvCxnSpPr>
        <xdr:cNvPr id="320" name="直線コネクタ 319"/>
        <xdr:cNvCxnSpPr/>
      </xdr:nvCxnSpPr>
      <xdr:spPr>
        <a:xfrm>
          <a:off x="14401800" y="10846156"/>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161963</xdr:rowOff>
    </xdr:from>
    <xdr:to>
      <xdr:col>21</xdr:col>
      <xdr:colOff>0</xdr:colOff>
      <xdr:row>63</xdr:row>
      <xdr:rowOff>44806</xdr:rowOff>
    </xdr:to>
    <xdr:cxnSp macro="">
      <xdr:nvCxnSpPr>
        <xdr:cNvPr id="323" name="直線コネクタ 322"/>
        <xdr:cNvCxnSpPr/>
      </xdr:nvCxnSpPr>
      <xdr:spPr>
        <a:xfrm>
          <a:off x="13512800" y="1079186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124790</xdr:rowOff>
    </xdr:from>
    <xdr:to>
      <xdr:col>24</xdr:col>
      <xdr:colOff>609600</xdr:colOff>
      <xdr:row>64</xdr:row>
      <xdr:rowOff>54940</xdr:rowOff>
    </xdr:to>
    <xdr:sp macro="" textlink="">
      <xdr:nvSpPr>
        <xdr:cNvPr id="333" name="円/楕円 332"/>
        <xdr:cNvSpPr/>
      </xdr:nvSpPr>
      <xdr:spPr>
        <a:xfrm>
          <a:off x="16967200" y="109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96867</xdr:rowOff>
    </xdr:from>
    <xdr:ext cx="762000" cy="259045"/>
    <xdr:sp macro="" textlink="">
      <xdr:nvSpPr>
        <xdr:cNvPr id="334" name="定員管理の状況該当値テキスト"/>
        <xdr:cNvSpPr txBox="1"/>
      </xdr:nvSpPr>
      <xdr:spPr>
        <a:xfrm>
          <a:off x="17106900" y="1089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96317</xdr:rowOff>
    </xdr:from>
    <xdr:to>
      <xdr:col>23</xdr:col>
      <xdr:colOff>457200</xdr:colOff>
      <xdr:row>64</xdr:row>
      <xdr:rowOff>26467</xdr:rowOff>
    </xdr:to>
    <xdr:sp macro="" textlink="">
      <xdr:nvSpPr>
        <xdr:cNvPr id="335" name="円/楕円 334"/>
        <xdr:cNvSpPr/>
      </xdr:nvSpPr>
      <xdr:spPr>
        <a:xfrm>
          <a:off x="16129000" y="108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11244</xdr:rowOff>
    </xdr:from>
    <xdr:ext cx="736600" cy="259045"/>
    <xdr:sp macro="" textlink="">
      <xdr:nvSpPr>
        <xdr:cNvPr id="336" name="テキスト ボックス 335"/>
        <xdr:cNvSpPr txBox="1"/>
      </xdr:nvSpPr>
      <xdr:spPr>
        <a:xfrm>
          <a:off x="15798800" y="1098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58433</xdr:rowOff>
    </xdr:from>
    <xdr:to>
      <xdr:col>22</xdr:col>
      <xdr:colOff>254000</xdr:colOff>
      <xdr:row>63</xdr:row>
      <xdr:rowOff>160033</xdr:rowOff>
    </xdr:to>
    <xdr:sp macro="" textlink="">
      <xdr:nvSpPr>
        <xdr:cNvPr id="337" name="円/楕円 336"/>
        <xdr:cNvSpPr/>
      </xdr:nvSpPr>
      <xdr:spPr>
        <a:xfrm>
          <a:off x="15240000" y="108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144810</xdr:rowOff>
    </xdr:from>
    <xdr:ext cx="762000" cy="259045"/>
    <xdr:sp macro="" textlink="">
      <xdr:nvSpPr>
        <xdr:cNvPr id="338" name="テキスト ボックス 337"/>
        <xdr:cNvSpPr txBox="1"/>
      </xdr:nvSpPr>
      <xdr:spPr>
        <a:xfrm>
          <a:off x="14909800" y="1094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165456</xdr:rowOff>
    </xdr:from>
    <xdr:to>
      <xdr:col>21</xdr:col>
      <xdr:colOff>50800</xdr:colOff>
      <xdr:row>63</xdr:row>
      <xdr:rowOff>95606</xdr:rowOff>
    </xdr:to>
    <xdr:sp macro="" textlink="">
      <xdr:nvSpPr>
        <xdr:cNvPr id="339" name="円/楕円 338"/>
        <xdr:cNvSpPr/>
      </xdr:nvSpPr>
      <xdr:spPr>
        <a:xfrm>
          <a:off x="14351000" y="107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80383</xdr:rowOff>
    </xdr:from>
    <xdr:ext cx="762000" cy="259045"/>
    <xdr:sp macro="" textlink="">
      <xdr:nvSpPr>
        <xdr:cNvPr id="340" name="テキスト ボックス 339"/>
        <xdr:cNvSpPr txBox="1"/>
      </xdr:nvSpPr>
      <xdr:spPr>
        <a:xfrm>
          <a:off x="14020800" y="1088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111163</xdr:rowOff>
    </xdr:from>
    <xdr:to>
      <xdr:col>19</xdr:col>
      <xdr:colOff>533400</xdr:colOff>
      <xdr:row>63</xdr:row>
      <xdr:rowOff>41313</xdr:rowOff>
    </xdr:to>
    <xdr:sp macro="" textlink="">
      <xdr:nvSpPr>
        <xdr:cNvPr id="341" name="円/楕円 340"/>
        <xdr:cNvSpPr/>
      </xdr:nvSpPr>
      <xdr:spPr>
        <a:xfrm>
          <a:off x="13462000" y="107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26090</xdr:rowOff>
    </xdr:from>
    <xdr:ext cx="762000" cy="259045"/>
    <xdr:sp macro="" textlink="">
      <xdr:nvSpPr>
        <xdr:cNvPr id="342" name="テキスト ボックス 341"/>
        <xdr:cNvSpPr txBox="1"/>
      </xdr:nvSpPr>
      <xdr:spPr>
        <a:xfrm>
          <a:off x="13131800" y="1082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近年の大型建設事業実施に係る起債の元金償還が始まったため、平成２３年度以降に数値が上昇しているが、地方債現在高のうち、８割程度が基準財政需要額に算入される公債費のため、地方債現在高の割には良好な数値に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しかしながら、普通交付税の交付額によって、数値が大きく変動することから、今後も地方債発行は有利債を優先させるとともに、減債基金への積立てにより財政硬直化の防止に努める。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165354</xdr:rowOff>
    </xdr:from>
    <xdr:to>
      <xdr:col>24</xdr:col>
      <xdr:colOff>558800</xdr:colOff>
      <xdr:row>43</xdr:row>
      <xdr:rowOff>13208</xdr:rowOff>
    </xdr:to>
    <xdr:cxnSp macro="">
      <xdr:nvCxnSpPr>
        <xdr:cNvPr id="373" name="直線コネクタ 372"/>
        <xdr:cNvCxnSpPr/>
      </xdr:nvCxnSpPr>
      <xdr:spPr>
        <a:xfrm flipV="1">
          <a:off x="16179800" y="736625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155702</xdr:rowOff>
    </xdr:from>
    <xdr:to>
      <xdr:col>23</xdr:col>
      <xdr:colOff>406400</xdr:colOff>
      <xdr:row>43</xdr:row>
      <xdr:rowOff>13208</xdr:rowOff>
    </xdr:to>
    <xdr:cxnSp macro="">
      <xdr:nvCxnSpPr>
        <xdr:cNvPr id="376" name="直線コネクタ 375"/>
        <xdr:cNvCxnSpPr/>
      </xdr:nvCxnSpPr>
      <xdr:spPr>
        <a:xfrm>
          <a:off x="15290800" y="73566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141224</xdr:rowOff>
    </xdr:from>
    <xdr:to>
      <xdr:col>22</xdr:col>
      <xdr:colOff>203200</xdr:colOff>
      <xdr:row>42</xdr:row>
      <xdr:rowOff>155702</xdr:rowOff>
    </xdr:to>
    <xdr:cxnSp macro="">
      <xdr:nvCxnSpPr>
        <xdr:cNvPr id="379" name="直線コネクタ 378"/>
        <xdr:cNvCxnSpPr/>
      </xdr:nvCxnSpPr>
      <xdr:spPr>
        <a:xfrm>
          <a:off x="14401800" y="73421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107442</xdr:rowOff>
    </xdr:from>
    <xdr:to>
      <xdr:col>21</xdr:col>
      <xdr:colOff>0</xdr:colOff>
      <xdr:row>42</xdr:row>
      <xdr:rowOff>141224</xdr:rowOff>
    </xdr:to>
    <xdr:cxnSp macro="">
      <xdr:nvCxnSpPr>
        <xdr:cNvPr id="382" name="直線コネクタ 381"/>
        <xdr:cNvCxnSpPr/>
      </xdr:nvCxnSpPr>
      <xdr:spPr>
        <a:xfrm>
          <a:off x="13512800" y="730834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114554</xdr:rowOff>
    </xdr:from>
    <xdr:to>
      <xdr:col>24</xdr:col>
      <xdr:colOff>609600</xdr:colOff>
      <xdr:row>43</xdr:row>
      <xdr:rowOff>44704</xdr:rowOff>
    </xdr:to>
    <xdr:sp macro="" textlink="">
      <xdr:nvSpPr>
        <xdr:cNvPr id="392" name="円/楕円 391"/>
        <xdr:cNvSpPr/>
      </xdr:nvSpPr>
      <xdr:spPr>
        <a:xfrm>
          <a:off x="169672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86631</xdr:rowOff>
    </xdr:from>
    <xdr:ext cx="762000" cy="259045"/>
    <xdr:sp macro="" textlink="">
      <xdr:nvSpPr>
        <xdr:cNvPr id="393" name="公債費負担の状況該当値テキスト"/>
        <xdr:cNvSpPr txBox="1"/>
      </xdr:nvSpPr>
      <xdr:spPr>
        <a:xfrm>
          <a:off x="17106900" y="728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133858</xdr:rowOff>
    </xdr:from>
    <xdr:to>
      <xdr:col>23</xdr:col>
      <xdr:colOff>457200</xdr:colOff>
      <xdr:row>43</xdr:row>
      <xdr:rowOff>64008</xdr:rowOff>
    </xdr:to>
    <xdr:sp macro="" textlink="">
      <xdr:nvSpPr>
        <xdr:cNvPr id="394" name="円/楕円 393"/>
        <xdr:cNvSpPr/>
      </xdr:nvSpPr>
      <xdr:spPr>
        <a:xfrm>
          <a:off x="16129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48785</xdr:rowOff>
    </xdr:from>
    <xdr:ext cx="736600" cy="259045"/>
    <xdr:sp macro="" textlink="">
      <xdr:nvSpPr>
        <xdr:cNvPr id="395" name="テキスト ボックス 394"/>
        <xdr:cNvSpPr txBox="1"/>
      </xdr:nvSpPr>
      <xdr:spPr>
        <a:xfrm>
          <a:off x="15798800" y="742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6" name="円/楕円 395"/>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397" name="テキスト ボックス 396"/>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398" name="円/楕円 397"/>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399" name="テキスト ボックス 398"/>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56642</xdr:rowOff>
    </xdr:from>
    <xdr:to>
      <xdr:col>19</xdr:col>
      <xdr:colOff>533400</xdr:colOff>
      <xdr:row>42</xdr:row>
      <xdr:rowOff>158242</xdr:rowOff>
    </xdr:to>
    <xdr:sp macro="" textlink="">
      <xdr:nvSpPr>
        <xdr:cNvPr id="400" name="円/楕円 399"/>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143019</xdr:rowOff>
    </xdr:from>
    <xdr:ext cx="762000" cy="259045"/>
    <xdr:sp macro="" textlink="">
      <xdr:nvSpPr>
        <xdr:cNvPr id="401" name="テキスト ボックス 400"/>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今後も引続き有利な地方債発行を優先し、各種基金の積立て、定員管理の適正化等により、将来負担の健全化維持に努める。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2,424
2,404
574.10
5,063,156
4,905,355
145,751
3,138,618
4,103,183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定員管理の適正化により、人件費に充当される経常一般財源は類似団体平均値を下回る状況にある。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しかし、近年の職員大量採用に伴う昇給等により数値悪化が予想されることから、引続き職員適正化配置等により適切な水準の維持向上に努める。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88138</xdr:rowOff>
    </xdr:from>
    <xdr:to>
      <xdr:col>7</xdr:col>
      <xdr:colOff>15875</xdr:colOff>
      <xdr:row>35</xdr:row>
      <xdr:rowOff>170434</xdr:rowOff>
    </xdr:to>
    <xdr:cxnSp macro="">
      <xdr:nvCxnSpPr>
        <xdr:cNvPr id="64" name="直線コネクタ 63"/>
        <xdr:cNvCxnSpPr/>
      </xdr:nvCxnSpPr>
      <xdr:spPr>
        <a:xfrm>
          <a:off x="3987800" y="60888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88138</xdr:rowOff>
    </xdr:from>
    <xdr:to>
      <xdr:col>5</xdr:col>
      <xdr:colOff>549275</xdr:colOff>
      <xdr:row>35</xdr:row>
      <xdr:rowOff>152146</xdr:rowOff>
    </xdr:to>
    <xdr:cxnSp macro="">
      <xdr:nvCxnSpPr>
        <xdr:cNvPr id="67" name="直線コネクタ 66"/>
        <xdr:cNvCxnSpPr/>
      </xdr:nvCxnSpPr>
      <xdr:spPr>
        <a:xfrm flipV="1">
          <a:off x="3098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35</xdr:row>
      <xdr:rowOff>152146</xdr:rowOff>
    </xdr:to>
    <xdr:cxnSp macro="">
      <xdr:nvCxnSpPr>
        <xdr:cNvPr id="70" name="直線コネクタ 69"/>
        <xdr:cNvCxnSpPr/>
      </xdr:nvCxnSpPr>
      <xdr:spPr>
        <a:xfrm>
          <a:off x="2209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133858</xdr:rowOff>
    </xdr:from>
    <xdr:to>
      <xdr:col>3</xdr:col>
      <xdr:colOff>142875</xdr:colOff>
      <xdr:row>35</xdr:row>
      <xdr:rowOff>161290</xdr:rowOff>
    </xdr:to>
    <xdr:cxnSp macro="">
      <xdr:nvCxnSpPr>
        <xdr:cNvPr id="73" name="直線コネクタ 72"/>
        <xdr:cNvCxnSpPr/>
      </xdr:nvCxnSpPr>
      <xdr:spPr>
        <a:xfrm flipV="1">
          <a:off x="1320800" y="6134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3" name="円/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4"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37338</xdr:rowOff>
    </xdr:from>
    <xdr:to>
      <xdr:col>5</xdr:col>
      <xdr:colOff>600075</xdr:colOff>
      <xdr:row>35</xdr:row>
      <xdr:rowOff>138938</xdr:rowOff>
    </xdr:to>
    <xdr:sp macro="" textlink="">
      <xdr:nvSpPr>
        <xdr:cNvPr id="85" name="円/楕円 84"/>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149115</xdr:rowOff>
    </xdr:from>
    <xdr:ext cx="736600" cy="259045"/>
    <xdr:sp macro="" textlink="">
      <xdr:nvSpPr>
        <xdr:cNvPr id="86" name="テキスト ボックス 85"/>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101346</xdr:rowOff>
    </xdr:from>
    <xdr:to>
      <xdr:col>4</xdr:col>
      <xdr:colOff>396875</xdr:colOff>
      <xdr:row>36</xdr:row>
      <xdr:rowOff>31496</xdr:rowOff>
    </xdr:to>
    <xdr:sp macro="" textlink="">
      <xdr:nvSpPr>
        <xdr:cNvPr id="87" name="円/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9" name="円/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類似団体と同程度の数値であるが、今後も必要最小限の管理経費等を見極め経費節減に努める。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16</xdr:row>
      <xdr:rowOff>157480</xdr:rowOff>
    </xdr:to>
    <xdr:cxnSp macro="">
      <xdr:nvCxnSpPr>
        <xdr:cNvPr id="125" name="直線コネクタ 124"/>
        <xdr:cNvCxnSpPr/>
      </xdr:nvCxnSpPr>
      <xdr:spPr>
        <a:xfrm>
          <a:off x="15671800" y="285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111760</xdr:rowOff>
    </xdr:from>
    <xdr:to>
      <xdr:col>22</xdr:col>
      <xdr:colOff>565150</xdr:colOff>
      <xdr:row>17</xdr:row>
      <xdr:rowOff>1270</xdr:rowOff>
    </xdr:to>
    <xdr:cxnSp macro="">
      <xdr:nvCxnSpPr>
        <xdr:cNvPr id="128" name="直線コネクタ 127"/>
        <xdr:cNvCxnSpPr/>
      </xdr:nvCxnSpPr>
      <xdr:spPr>
        <a:xfrm flipV="1">
          <a:off x="14782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17</xdr:row>
      <xdr:rowOff>1270</xdr:rowOff>
    </xdr:to>
    <xdr:cxnSp macro="">
      <xdr:nvCxnSpPr>
        <xdr:cNvPr id="131" name="直線コネクタ 130"/>
        <xdr:cNvCxnSpPr/>
      </xdr:nvCxnSpPr>
      <xdr:spPr>
        <a:xfrm>
          <a:off x="13893800" y="2794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50800</xdr:rowOff>
    </xdr:to>
    <xdr:cxnSp macro="">
      <xdr:nvCxnSpPr>
        <xdr:cNvPr id="134" name="直線コネクタ 133"/>
        <xdr:cNvCxnSpPr/>
      </xdr:nvCxnSpPr>
      <xdr:spPr>
        <a:xfrm>
          <a:off x="13004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4" name="円/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123207</xdr:rowOff>
    </xdr:from>
    <xdr:ext cx="762000" cy="259045"/>
    <xdr:sp macro="" textlink="">
      <xdr:nvSpPr>
        <xdr:cNvPr id="145"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46" name="円/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47" name="テキスト ボックス 146"/>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51" name="テキスト ボックス 150"/>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3" name="テキスト ボックス 152"/>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全般的に福祉施策支援対象者が少ないことから類似団体平均値を下回る要因だと思われる。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しかし、町内に障害者施設があることから、居住地特例制度の見直しがあった場合には、数値悪化が懸念される。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69850</xdr:rowOff>
    </xdr:to>
    <xdr:cxnSp macro="">
      <xdr:nvCxnSpPr>
        <xdr:cNvPr id="187" name="直線コネクタ 186"/>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86178</xdr:rowOff>
    </xdr:to>
    <xdr:cxnSp macro="">
      <xdr:nvCxnSpPr>
        <xdr:cNvPr id="190" name="直線コネクタ 189"/>
        <xdr:cNvCxnSpPr/>
      </xdr:nvCxnSpPr>
      <xdr:spPr>
        <a:xfrm flipV="1">
          <a:off x="3098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102507</xdr:rowOff>
    </xdr:to>
    <xdr:cxnSp macro="">
      <xdr:nvCxnSpPr>
        <xdr:cNvPr id="193" name="直線コネクタ 192"/>
        <xdr:cNvCxnSpPr/>
      </xdr:nvCxnSpPr>
      <xdr:spPr>
        <a:xfrm flipV="1">
          <a:off x="2209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102507</xdr:rowOff>
    </xdr:to>
    <xdr:cxnSp macro="">
      <xdr:nvCxnSpPr>
        <xdr:cNvPr id="196" name="直線コネクタ 195"/>
        <xdr:cNvCxnSpPr/>
      </xdr:nvCxnSpPr>
      <xdr:spPr>
        <a:xfrm>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6" name="円/楕円 205"/>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7"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8" name="円/楕円 207"/>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9" name="テキスト ボックス 208"/>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10" name="円/楕円 209"/>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1" name="テキスト ボックス 210"/>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2" name="円/楕円 211"/>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3" name="テキスト ボックス 212"/>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4" name="円/楕円 213"/>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5" name="テキスト ボックス 214"/>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積雪地域特有の除雪経費については、各年の降雪量に左右されることから、降雪状況により大幅な削減が想定される。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65278</xdr:rowOff>
    </xdr:from>
    <xdr:to>
      <xdr:col>24</xdr:col>
      <xdr:colOff>31750</xdr:colOff>
      <xdr:row>55</xdr:row>
      <xdr:rowOff>106426</xdr:rowOff>
    </xdr:to>
    <xdr:cxnSp macro="">
      <xdr:nvCxnSpPr>
        <xdr:cNvPr id="245" name="直線コネクタ 244"/>
        <xdr:cNvCxnSpPr/>
      </xdr:nvCxnSpPr>
      <xdr:spPr>
        <a:xfrm>
          <a:off x="15671800" y="94950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65278</xdr:rowOff>
    </xdr:from>
    <xdr:to>
      <xdr:col>22</xdr:col>
      <xdr:colOff>565150</xdr:colOff>
      <xdr:row>55</xdr:row>
      <xdr:rowOff>74422</xdr:rowOff>
    </xdr:to>
    <xdr:cxnSp macro="">
      <xdr:nvCxnSpPr>
        <xdr:cNvPr id="248" name="直線コネクタ 247"/>
        <xdr:cNvCxnSpPr/>
      </xdr:nvCxnSpPr>
      <xdr:spPr>
        <a:xfrm flipV="1">
          <a:off x="14782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42418</xdr:rowOff>
    </xdr:from>
    <xdr:to>
      <xdr:col>21</xdr:col>
      <xdr:colOff>361950</xdr:colOff>
      <xdr:row>55</xdr:row>
      <xdr:rowOff>74422</xdr:rowOff>
    </xdr:to>
    <xdr:cxnSp macro="">
      <xdr:nvCxnSpPr>
        <xdr:cNvPr id="251" name="直線コネクタ 250"/>
        <xdr:cNvCxnSpPr/>
      </xdr:nvCxnSpPr>
      <xdr:spPr>
        <a:xfrm>
          <a:off x="13893800" y="9472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33274</xdr:rowOff>
    </xdr:from>
    <xdr:to>
      <xdr:col>20</xdr:col>
      <xdr:colOff>158750</xdr:colOff>
      <xdr:row>55</xdr:row>
      <xdr:rowOff>42418</xdr:rowOff>
    </xdr:to>
    <xdr:cxnSp macro="">
      <xdr:nvCxnSpPr>
        <xdr:cNvPr id="254" name="直線コネクタ 253"/>
        <xdr:cNvCxnSpPr/>
      </xdr:nvCxnSpPr>
      <xdr:spPr>
        <a:xfrm>
          <a:off x="13004800" y="9463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55626</xdr:rowOff>
    </xdr:from>
    <xdr:to>
      <xdr:col>24</xdr:col>
      <xdr:colOff>82550</xdr:colOff>
      <xdr:row>55</xdr:row>
      <xdr:rowOff>157226</xdr:rowOff>
    </xdr:to>
    <xdr:sp macro="" textlink="">
      <xdr:nvSpPr>
        <xdr:cNvPr id="264" name="円/楕円 263"/>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72153</xdr:rowOff>
    </xdr:from>
    <xdr:ext cx="762000" cy="259045"/>
    <xdr:sp macro="" textlink="">
      <xdr:nvSpPr>
        <xdr:cNvPr id="265" name="その他該当値テキスト"/>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14478</xdr:rowOff>
    </xdr:from>
    <xdr:to>
      <xdr:col>22</xdr:col>
      <xdr:colOff>615950</xdr:colOff>
      <xdr:row>55</xdr:row>
      <xdr:rowOff>116078</xdr:rowOff>
    </xdr:to>
    <xdr:sp macro="" textlink="">
      <xdr:nvSpPr>
        <xdr:cNvPr id="266" name="円/楕円 265"/>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126255</xdr:rowOff>
    </xdr:from>
    <xdr:ext cx="736600" cy="259045"/>
    <xdr:sp macro="" textlink="">
      <xdr:nvSpPr>
        <xdr:cNvPr id="267" name="テキスト ボックス 266"/>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23622</xdr:rowOff>
    </xdr:from>
    <xdr:to>
      <xdr:col>21</xdr:col>
      <xdr:colOff>412750</xdr:colOff>
      <xdr:row>55</xdr:row>
      <xdr:rowOff>125222</xdr:rowOff>
    </xdr:to>
    <xdr:sp macro="" textlink="">
      <xdr:nvSpPr>
        <xdr:cNvPr id="268" name="円/楕円 267"/>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135399</xdr:rowOff>
    </xdr:from>
    <xdr:ext cx="762000" cy="259045"/>
    <xdr:sp macro="" textlink="">
      <xdr:nvSpPr>
        <xdr:cNvPr id="269" name="テキスト ボックス 268"/>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163068</xdr:rowOff>
    </xdr:from>
    <xdr:to>
      <xdr:col>20</xdr:col>
      <xdr:colOff>209550</xdr:colOff>
      <xdr:row>55</xdr:row>
      <xdr:rowOff>93218</xdr:rowOff>
    </xdr:to>
    <xdr:sp macro="" textlink="">
      <xdr:nvSpPr>
        <xdr:cNvPr id="270" name="円/楕円 269"/>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103395</xdr:rowOff>
    </xdr:from>
    <xdr:ext cx="762000" cy="259045"/>
    <xdr:sp macro="" textlink="">
      <xdr:nvSpPr>
        <xdr:cNvPr id="271" name="テキスト ボックス 270"/>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153924</xdr:rowOff>
    </xdr:from>
    <xdr:to>
      <xdr:col>19</xdr:col>
      <xdr:colOff>6350</xdr:colOff>
      <xdr:row>55</xdr:row>
      <xdr:rowOff>84074</xdr:rowOff>
    </xdr:to>
    <xdr:sp macro="" textlink="">
      <xdr:nvSpPr>
        <xdr:cNvPr id="272" name="円/楕円 271"/>
        <xdr:cNvSpPr/>
      </xdr:nvSpPr>
      <xdr:spPr>
        <a:xfrm>
          <a:off x="12954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94251</xdr:rowOff>
    </xdr:from>
    <xdr:ext cx="762000" cy="259045"/>
    <xdr:sp macro="" textlink="">
      <xdr:nvSpPr>
        <xdr:cNvPr id="273" name="テキスト ボックス 272"/>
        <xdr:cNvSpPr txBox="1"/>
      </xdr:nvSpPr>
      <xdr:spPr>
        <a:xfrm>
          <a:off x="12623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平成２３年１０月以降、町立病院の診療所化により補助費等の経常経費が削減され改善されている。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今後も類似団体を下回る数値になるよう引き続き歳出の見直しに努める。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65278</xdr:rowOff>
    </xdr:to>
    <xdr:cxnSp macro="">
      <xdr:nvCxnSpPr>
        <xdr:cNvPr id="303" name="直線コネクタ 302"/>
        <xdr:cNvCxnSpPr/>
      </xdr:nvCxnSpPr>
      <xdr:spPr>
        <a:xfrm flipV="1">
          <a:off x="15671800" y="6061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106426</xdr:rowOff>
    </xdr:to>
    <xdr:cxnSp macro="">
      <xdr:nvCxnSpPr>
        <xdr:cNvPr id="306" name="直線コネクタ 305"/>
        <xdr:cNvCxnSpPr/>
      </xdr:nvCxnSpPr>
      <xdr:spPr>
        <a:xfrm flipV="1">
          <a:off x="14782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106426</xdr:rowOff>
    </xdr:to>
    <xdr:cxnSp macro="">
      <xdr:nvCxnSpPr>
        <xdr:cNvPr id="309" name="直線コネクタ 308"/>
        <xdr:cNvCxnSpPr/>
      </xdr:nvCxnSpPr>
      <xdr:spPr>
        <a:xfrm>
          <a:off x="13893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35</xdr:row>
      <xdr:rowOff>88138</xdr:rowOff>
    </xdr:to>
    <xdr:cxnSp macro="">
      <xdr:nvCxnSpPr>
        <xdr:cNvPr id="312" name="直線コネクタ 311"/>
        <xdr:cNvCxnSpPr/>
      </xdr:nvCxnSpPr>
      <xdr:spPr>
        <a:xfrm flipV="1">
          <a:off x="13004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9906</xdr:rowOff>
    </xdr:from>
    <xdr:to>
      <xdr:col>24</xdr:col>
      <xdr:colOff>82550</xdr:colOff>
      <xdr:row>35</xdr:row>
      <xdr:rowOff>111506</xdr:rowOff>
    </xdr:to>
    <xdr:sp macro="" textlink="">
      <xdr:nvSpPr>
        <xdr:cNvPr id="322" name="円/楕円 321"/>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26433</xdr:rowOff>
    </xdr:from>
    <xdr:ext cx="762000" cy="259045"/>
    <xdr:sp macro="" textlink="">
      <xdr:nvSpPr>
        <xdr:cNvPr id="323"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4" name="円/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6" name="円/楕円 325"/>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7" name="テキスト ボックス 326"/>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28" name="円/楕円 327"/>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29" name="テキスト ボックス 328"/>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0" name="円/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平成２３年度以降、大型の建設事業実施に係る地方債の元金償還が始まった。また、平成２２年度に借入れた地方債の償還が平成２７年度に完了したことから、平成２７年度が公債費のピーク</a:t>
          </a:r>
          <a:r>
            <a:rPr kumimoji="1" lang="ja-JP" altLang="en-US" sz="1200" b="0" i="0" u="none" strike="noStrike" kern="0" cap="none" spc="0" normalizeH="0" baseline="0" noProof="0">
              <a:ln>
                <a:noFill/>
              </a:ln>
              <a:solidFill>
                <a:prstClr val="black"/>
              </a:solidFill>
              <a:effectLst/>
              <a:uLnTx/>
              <a:uFillTx/>
              <a:latin typeface="+mn-lt"/>
              <a:ea typeface="+mn-ea"/>
              <a:cs typeface="+mn-cs"/>
            </a:rPr>
            <a:t>である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しかしこれは、意図的に償還年数を圧縮したものであり、交付税算入となる有利な地方債が多く占めることにより、経常一般財源が確保できるため、それほど懸念すべき状況ではないと思われる。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xdr:rowOff>
    </xdr:from>
    <xdr:to>
      <xdr:col>7</xdr:col>
      <xdr:colOff>15875</xdr:colOff>
      <xdr:row>80</xdr:row>
      <xdr:rowOff>100330</xdr:rowOff>
    </xdr:to>
    <xdr:cxnSp macro="">
      <xdr:nvCxnSpPr>
        <xdr:cNvPr id="363" name="直線コネクタ 362"/>
        <xdr:cNvCxnSpPr/>
      </xdr:nvCxnSpPr>
      <xdr:spPr>
        <a:xfrm flipV="1">
          <a:off x="3987800" y="137172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43180</xdr:rowOff>
    </xdr:from>
    <xdr:to>
      <xdr:col>5</xdr:col>
      <xdr:colOff>549275</xdr:colOff>
      <xdr:row>80</xdr:row>
      <xdr:rowOff>100330</xdr:rowOff>
    </xdr:to>
    <xdr:cxnSp macro="">
      <xdr:nvCxnSpPr>
        <xdr:cNvPr id="366" name="直線コネクタ 365"/>
        <xdr:cNvCxnSpPr/>
      </xdr:nvCxnSpPr>
      <xdr:spPr>
        <a:xfrm>
          <a:off x="3098800" y="13759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80</xdr:row>
      <xdr:rowOff>43180</xdr:rowOff>
    </xdr:to>
    <xdr:cxnSp macro="">
      <xdr:nvCxnSpPr>
        <xdr:cNvPr id="369" name="直線コネクタ 368"/>
        <xdr:cNvCxnSpPr/>
      </xdr:nvCxnSpPr>
      <xdr:spPr>
        <a:xfrm>
          <a:off x="2209800" y="136372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157480</xdr:rowOff>
    </xdr:from>
    <xdr:to>
      <xdr:col>3</xdr:col>
      <xdr:colOff>142875</xdr:colOff>
      <xdr:row>79</xdr:row>
      <xdr:rowOff>92711</xdr:rowOff>
    </xdr:to>
    <xdr:cxnSp macro="">
      <xdr:nvCxnSpPr>
        <xdr:cNvPr id="372" name="直線コネクタ 371"/>
        <xdr:cNvCxnSpPr/>
      </xdr:nvCxnSpPr>
      <xdr:spPr>
        <a:xfrm>
          <a:off x="1320800" y="135305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121920</xdr:rowOff>
    </xdr:from>
    <xdr:to>
      <xdr:col>7</xdr:col>
      <xdr:colOff>66675</xdr:colOff>
      <xdr:row>80</xdr:row>
      <xdr:rowOff>52070</xdr:rowOff>
    </xdr:to>
    <xdr:sp macro="" textlink="">
      <xdr:nvSpPr>
        <xdr:cNvPr id="382" name="円/楕円 381"/>
        <xdr:cNvSpPr/>
      </xdr:nvSpPr>
      <xdr:spPr>
        <a:xfrm>
          <a:off x="4775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93997</xdr:rowOff>
    </xdr:from>
    <xdr:ext cx="762000" cy="259045"/>
    <xdr:sp macro="" textlink="">
      <xdr:nvSpPr>
        <xdr:cNvPr id="383" name="公債費該当値テキスト"/>
        <xdr:cNvSpPr txBox="1"/>
      </xdr:nvSpPr>
      <xdr:spPr>
        <a:xfrm>
          <a:off x="4914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49530</xdr:rowOff>
    </xdr:from>
    <xdr:to>
      <xdr:col>5</xdr:col>
      <xdr:colOff>600075</xdr:colOff>
      <xdr:row>80</xdr:row>
      <xdr:rowOff>151130</xdr:rowOff>
    </xdr:to>
    <xdr:sp macro="" textlink="">
      <xdr:nvSpPr>
        <xdr:cNvPr id="384" name="円/楕円 383"/>
        <xdr:cNvSpPr/>
      </xdr:nvSpPr>
      <xdr:spPr>
        <a:xfrm>
          <a:off x="3937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135907</xdr:rowOff>
    </xdr:from>
    <xdr:ext cx="736600" cy="259045"/>
    <xdr:sp macro="" textlink="">
      <xdr:nvSpPr>
        <xdr:cNvPr id="385" name="テキスト ボックス 384"/>
        <xdr:cNvSpPr txBox="1"/>
      </xdr:nvSpPr>
      <xdr:spPr>
        <a:xfrm>
          <a:off x="3606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163830</xdr:rowOff>
    </xdr:from>
    <xdr:to>
      <xdr:col>4</xdr:col>
      <xdr:colOff>396875</xdr:colOff>
      <xdr:row>80</xdr:row>
      <xdr:rowOff>93980</xdr:rowOff>
    </xdr:to>
    <xdr:sp macro="" textlink="">
      <xdr:nvSpPr>
        <xdr:cNvPr id="386" name="円/楕円 385"/>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78757</xdr:rowOff>
    </xdr:from>
    <xdr:ext cx="762000" cy="259045"/>
    <xdr:sp macro="" textlink="">
      <xdr:nvSpPr>
        <xdr:cNvPr id="387" name="テキスト ボックス 386"/>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88" name="円/楕円 387"/>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89" name="テキスト ボックス 388"/>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90" name="円/楕円 389"/>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91" name="テキスト ボックス 390"/>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公債費が類似団体平均値を大きく上回るが、人件費、扶助費、補助費等及びその他については、類似団体平均値を下回る数値にある。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しかし、今後において普通交付税の交付額によって数値が大きく変動することから、引続き徹底した経常経費の見直しを図る。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161290</xdr:rowOff>
    </xdr:from>
    <xdr:to>
      <xdr:col>24</xdr:col>
      <xdr:colOff>31750</xdr:colOff>
      <xdr:row>74</xdr:row>
      <xdr:rowOff>94343</xdr:rowOff>
    </xdr:to>
    <xdr:cxnSp macro="">
      <xdr:nvCxnSpPr>
        <xdr:cNvPr id="426" name="直線コネクタ 425"/>
        <xdr:cNvCxnSpPr/>
      </xdr:nvCxnSpPr>
      <xdr:spPr>
        <a:xfrm>
          <a:off x="15671800" y="1267714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161290</xdr:rowOff>
    </xdr:from>
    <xdr:to>
      <xdr:col>22</xdr:col>
      <xdr:colOff>565150</xdr:colOff>
      <xdr:row>74</xdr:row>
      <xdr:rowOff>100874</xdr:rowOff>
    </xdr:to>
    <xdr:cxnSp macro="">
      <xdr:nvCxnSpPr>
        <xdr:cNvPr id="429" name="直線コネクタ 428"/>
        <xdr:cNvCxnSpPr/>
      </xdr:nvCxnSpPr>
      <xdr:spPr>
        <a:xfrm flipV="1">
          <a:off x="14782800" y="126771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171087</xdr:rowOff>
    </xdr:from>
    <xdr:to>
      <xdr:col>21</xdr:col>
      <xdr:colOff>361950</xdr:colOff>
      <xdr:row>74</xdr:row>
      <xdr:rowOff>100874</xdr:rowOff>
    </xdr:to>
    <xdr:cxnSp macro="">
      <xdr:nvCxnSpPr>
        <xdr:cNvPr id="432" name="直線コネクタ 431"/>
        <xdr:cNvCxnSpPr/>
      </xdr:nvCxnSpPr>
      <xdr:spPr>
        <a:xfrm>
          <a:off x="13893800" y="1268693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171087</xdr:rowOff>
    </xdr:from>
    <xdr:to>
      <xdr:col>20</xdr:col>
      <xdr:colOff>158750</xdr:colOff>
      <xdr:row>74</xdr:row>
      <xdr:rowOff>2903</xdr:rowOff>
    </xdr:to>
    <xdr:cxnSp macro="">
      <xdr:nvCxnSpPr>
        <xdr:cNvPr id="435" name="直線コネクタ 434"/>
        <xdr:cNvCxnSpPr/>
      </xdr:nvCxnSpPr>
      <xdr:spPr>
        <a:xfrm flipV="1">
          <a:off x="13004800" y="126869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43543</xdr:rowOff>
    </xdr:from>
    <xdr:to>
      <xdr:col>24</xdr:col>
      <xdr:colOff>82550</xdr:colOff>
      <xdr:row>74</xdr:row>
      <xdr:rowOff>145143</xdr:rowOff>
    </xdr:to>
    <xdr:sp macro="" textlink="">
      <xdr:nvSpPr>
        <xdr:cNvPr id="445" name="円/楕円 444"/>
        <xdr:cNvSpPr/>
      </xdr:nvSpPr>
      <xdr:spPr>
        <a:xfrm>
          <a:off x="16459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60070</xdr:rowOff>
    </xdr:from>
    <xdr:ext cx="762000" cy="259045"/>
    <xdr:sp macro="" textlink="">
      <xdr:nvSpPr>
        <xdr:cNvPr id="446" name="公債費以外該当値テキスト"/>
        <xdr:cNvSpPr txBox="1"/>
      </xdr:nvSpPr>
      <xdr:spPr>
        <a:xfrm>
          <a:off x="16598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110490</xdr:rowOff>
    </xdr:from>
    <xdr:to>
      <xdr:col>22</xdr:col>
      <xdr:colOff>615950</xdr:colOff>
      <xdr:row>74</xdr:row>
      <xdr:rowOff>40640</xdr:rowOff>
    </xdr:to>
    <xdr:sp macro="" textlink="">
      <xdr:nvSpPr>
        <xdr:cNvPr id="447" name="円/楕円 446"/>
        <xdr:cNvSpPr/>
      </xdr:nvSpPr>
      <xdr:spPr>
        <a:xfrm>
          <a:off x="15621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50817</xdr:rowOff>
    </xdr:from>
    <xdr:ext cx="736600" cy="259045"/>
    <xdr:sp macro="" textlink="">
      <xdr:nvSpPr>
        <xdr:cNvPr id="448" name="テキスト ボックス 447"/>
        <xdr:cNvSpPr txBox="1"/>
      </xdr:nvSpPr>
      <xdr:spPr>
        <a:xfrm>
          <a:off x="15290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50074</xdr:rowOff>
    </xdr:from>
    <xdr:to>
      <xdr:col>21</xdr:col>
      <xdr:colOff>412750</xdr:colOff>
      <xdr:row>74</xdr:row>
      <xdr:rowOff>151674</xdr:rowOff>
    </xdr:to>
    <xdr:sp macro="" textlink="">
      <xdr:nvSpPr>
        <xdr:cNvPr id="449" name="円/楕円 448"/>
        <xdr:cNvSpPr/>
      </xdr:nvSpPr>
      <xdr:spPr>
        <a:xfrm>
          <a:off x="14732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161851</xdr:rowOff>
    </xdr:from>
    <xdr:ext cx="762000" cy="259045"/>
    <xdr:sp macro="" textlink="">
      <xdr:nvSpPr>
        <xdr:cNvPr id="450" name="テキスト ボックス 449"/>
        <xdr:cNvSpPr txBox="1"/>
      </xdr:nvSpPr>
      <xdr:spPr>
        <a:xfrm>
          <a:off x="14401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120287</xdr:rowOff>
    </xdr:from>
    <xdr:to>
      <xdr:col>20</xdr:col>
      <xdr:colOff>209550</xdr:colOff>
      <xdr:row>74</xdr:row>
      <xdr:rowOff>50437</xdr:rowOff>
    </xdr:to>
    <xdr:sp macro="" textlink="">
      <xdr:nvSpPr>
        <xdr:cNvPr id="451" name="円/楕円 450"/>
        <xdr:cNvSpPr/>
      </xdr:nvSpPr>
      <xdr:spPr>
        <a:xfrm>
          <a:off x="13843000" y="12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60614</xdr:rowOff>
    </xdr:from>
    <xdr:ext cx="762000" cy="259045"/>
    <xdr:sp macro="" textlink="">
      <xdr:nvSpPr>
        <xdr:cNvPr id="452" name="テキスト ボックス 451"/>
        <xdr:cNvSpPr txBox="1"/>
      </xdr:nvSpPr>
      <xdr:spPr>
        <a:xfrm>
          <a:off x="13512800" y="12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123553</xdr:rowOff>
    </xdr:from>
    <xdr:to>
      <xdr:col>19</xdr:col>
      <xdr:colOff>6350</xdr:colOff>
      <xdr:row>74</xdr:row>
      <xdr:rowOff>53703</xdr:rowOff>
    </xdr:to>
    <xdr:sp macro="" textlink="">
      <xdr:nvSpPr>
        <xdr:cNvPr id="453" name="円/楕円 452"/>
        <xdr:cNvSpPr/>
      </xdr:nvSpPr>
      <xdr:spPr>
        <a:xfrm>
          <a:off x="12954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63880</xdr:rowOff>
    </xdr:from>
    <xdr:ext cx="762000" cy="259045"/>
    <xdr:sp macro="" textlink="">
      <xdr:nvSpPr>
        <xdr:cNvPr id="454" name="テキスト ボックス 453"/>
        <xdr:cNvSpPr txBox="1"/>
      </xdr:nvSpPr>
      <xdr:spPr>
        <a:xfrm>
          <a:off x="12623800" y="1240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北海道幌延町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94110</xdr:rowOff>
    </xdr:from>
    <xdr:to>
      <xdr:col>4</xdr:col>
      <xdr:colOff>1117600</xdr:colOff>
      <xdr:row>14</xdr:row>
      <xdr:rowOff>150682</xdr:rowOff>
    </xdr:to>
    <xdr:cxnSp macro="">
      <xdr:nvCxnSpPr>
        <xdr:cNvPr id="47" name="直線コネクタ 46"/>
        <xdr:cNvCxnSpPr/>
      </xdr:nvCxnSpPr>
      <xdr:spPr bwMode="auto">
        <a:xfrm flipV="1">
          <a:off x="5003800" y="2542035"/>
          <a:ext cx="647700" cy="5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150682</xdr:rowOff>
    </xdr:from>
    <xdr:to>
      <xdr:col>4</xdr:col>
      <xdr:colOff>469900</xdr:colOff>
      <xdr:row>15</xdr:row>
      <xdr:rowOff>10239</xdr:rowOff>
    </xdr:to>
    <xdr:cxnSp macro="">
      <xdr:nvCxnSpPr>
        <xdr:cNvPr id="50" name="直線コネクタ 49"/>
        <xdr:cNvCxnSpPr/>
      </xdr:nvCxnSpPr>
      <xdr:spPr bwMode="auto">
        <a:xfrm flipV="1">
          <a:off x="4305300" y="2598607"/>
          <a:ext cx="698500" cy="31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10239</xdr:rowOff>
    </xdr:from>
    <xdr:to>
      <xdr:col>3</xdr:col>
      <xdr:colOff>904875</xdr:colOff>
      <xdr:row>15</xdr:row>
      <xdr:rowOff>24730</xdr:rowOff>
    </xdr:to>
    <xdr:cxnSp macro="">
      <xdr:nvCxnSpPr>
        <xdr:cNvPr id="53" name="直線コネクタ 52"/>
        <xdr:cNvCxnSpPr/>
      </xdr:nvCxnSpPr>
      <xdr:spPr bwMode="auto">
        <a:xfrm flipV="1">
          <a:off x="3606800" y="2629614"/>
          <a:ext cx="698500" cy="1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24730</xdr:rowOff>
    </xdr:from>
    <xdr:to>
      <xdr:col>3</xdr:col>
      <xdr:colOff>206375</xdr:colOff>
      <xdr:row>15</xdr:row>
      <xdr:rowOff>31336</xdr:rowOff>
    </xdr:to>
    <xdr:cxnSp macro="">
      <xdr:nvCxnSpPr>
        <xdr:cNvPr id="56" name="直線コネクタ 55"/>
        <xdr:cNvCxnSpPr/>
      </xdr:nvCxnSpPr>
      <xdr:spPr bwMode="auto">
        <a:xfrm flipV="1">
          <a:off x="2908300" y="2644105"/>
          <a:ext cx="698500" cy="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43310</xdr:rowOff>
    </xdr:from>
    <xdr:to>
      <xdr:col>5</xdr:col>
      <xdr:colOff>34925</xdr:colOff>
      <xdr:row>14</xdr:row>
      <xdr:rowOff>144910</xdr:rowOff>
    </xdr:to>
    <xdr:sp macro="" textlink="">
      <xdr:nvSpPr>
        <xdr:cNvPr id="66" name="円/楕円 65"/>
        <xdr:cNvSpPr/>
      </xdr:nvSpPr>
      <xdr:spPr bwMode="auto">
        <a:xfrm>
          <a:off x="5600700" y="2491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59837</xdr:rowOff>
    </xdr:from>
    <xdr:ext cx="762000" cy="259045"/>
    <xdr:sp macro="" textlink="">
      <xdr:nvSpPr>
        <xdr:cNvPr id="67" name="人口1人当たり決算額の推移該当値テキスト130"/>
        <xdr:cNvSpPr txBox="1"/>
      </xdr:nvSpPr>
      <xdr:spPr>
        <a:xfrm>
          <a:off x="5740400" y="233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410,221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99882</xdr:rowOff>
    </xdr:from>
    <xdr:to>
      <xdr:col>4</xdr:col>
      <xdr:colOff>520700</xdr:colOff>
      <xdr:row>15</xdr:row>
      <xdr:rowOff>30032</xdr:rowOff>
    </xdr:to>
    <xdr:sp macro="" textlink="">
      <xdr:nvSpPr>
        <xdr:cNvPr id="68" name="円/楕円 67"/>
        <xdr:cNvSpPr/>
      </xdr:nvSpPr>
      <xdr:spPr bwMode="auto">
        <a:xfrm>
          <a:off x="4953000" y="2547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40209</xdr:rowOff>
    </xdr:from>
    <xdr:ext cx="736600" cy="259045"/>
    <xdr:sp macro="" textlink="">
      <xdr:nvSpPr>
        <xdr:cNvPr id="69" name="テキスト ボックス 68"/>
        <xdr:cNvSpPr txBox="1"/>
      </xdr:nvSpPr>
      <xdr:spPr>
        <a:xfrm>
          <a:off x="4622800" y="2316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385,474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130889</xdr:rowOff>
    </xdr:from>
    <xdr:to>
      <xdr:col>3</xdr:col>
      <xdr:colOff>955675</xdr:colOff>
      <xdr:row>15</xdr:row>
      <xdr:rowOff>61039</xdr:rowOff>
    </xdr:to>
    <xdr:sp macro="" textlink="">
      <xdr:nvSpPr>
        <xdr:cNvPr id="70" name="円/楕円 69"/>
        <xdr:cNvSpPr/>
      </xdr:nvSpPr>
      <xdr:spPr bwMode="auto">
        <a:xfrm>
          <a:off x="4254500" y="257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71216</xdr:rowOff>
    </xdr:from>
    <xdr:ext cx="762000" cy="259045"/>
    <xdr:sp macro="" textlink="">
      <xdr:nvSpPr>
        <xdr:cNvPr id="71" name="テキスト ボックス 70"/>
        <xdr:cNvSpPr txBox="1"/>
      </xdr:nvSpPr>
      <xdr:spPr>
        <a:xfrm>
          <a:off x="3924300" y="23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371,910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145380</xdr:rowOff>
    </xdr:from>
    <xdr:to>
      <xdr:col>3</xdr:col>
      <xdr:colOff>257175</xdr:colOff>
      <xdr:row>15</xdr:row>
      <xdr:rowOff>75530</xdr:rowOff>
    </xdr:to>
    <xdr:sp macro="" textlink="">
      <xdr:nvSpPr>
        <xdr:cNvPr id="72" name="円/楕円 71"/>
        <xdr:cNvSpPr/>
      </xdr:nvSpPr>
      <xdr:spPr bwMode="auto">
        <a:xfrm>
          <a:off x="3556000" y="2593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85707</xdr:rowOff>
    </xdr:from>
    <xdr:ext cx="762000" cy="259045"/>
    <xdr:sp macro="" textlink="">
      <xdr:nvSpPr>
        <xdr:cNvPr id="73" name="テキスト ボックス 72"/>
        <xdr:cNvSpPr txBox="1"/>
      </xdr:nvSpPr>
      <xdr:spPr>
        <a:xfrm>
          <a:off x="3225800" y="236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365,571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151986</xdr:rowOff>
    </xdr:from>
    <xdr:to>
      <xdr:col>2</xdr:col>
      <xdr:colOff>692150</xdr:colOff>
      <xdr:row>15</xdr:row>
      <xdr:rowOff>82136</xdr:rowOff>
    </xdr:to>
    <xdr:sp macro="" textlink="">
      <xdr:nvSpPr>
        <xdr:cNvPr id="74" name="円/楕円 73"/>
        <xdr:cNvSpPr/>
      </xdr:nvSpPr>
      <xdr:spPr bwMode="auto">
        <a:xfrm>
          <a:off x="2857500" y="259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92313</xdr:rowOff>
    </xdr:from>
    <xdr:ext cx="762000" cy="259045"/>
    <xdr:sp macro="" textlink="">
      <xdr:nvSpPr>
        <xdr:cNvPr id="75" name="テキスト ボックス 74"/>
        <xdr:cNvSpPr txBox="1"/>
      </xdr:nvSpPr>
      <xdr:spPr>
        <a:xfrm>
          <a:off x="2527300" y="236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362,681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123274</xdr:rowOff>
    </xdr:from>
    <xdr:to>
      <xdr:col>4</xdr:col>
      <xdr:colOff>1117600</xdr:colOff>
      <xdr:row>34</xdr:row>
      <xdr:rowOff>269495</xdr:rowOff>
    </xdr:to>
    <xdr:cxnSp macro="">
      <xdr:nvCxnSpPr>
        <xdr:cNvPr id="106" name="直線コネクタ 105"/>
        <xdr:cNvCxnSpPr/>
      </xdr:nvCxnSpPr>
      <xdr:spPr bwMode="auto">
        <a:xfrm>
          <a:off x="5003800" y="6390724"/>
          <a:ext cx="647700" cy="14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123274</xdr:rowOff>
    </xdr:from>
    <xdr:to>
      <xdr:col>4</xdr:col>
      <xdr:colOff>469900</xdr:colOff>
      <xdr:row>34</xdr:row>
      <xdr:rowOff>220328</xdr:rowOff>
    </xdr:to>
    <xdr:cxnSp macro="">
      <xdr:nvCxnSpPr>
        <xdr:cNvPr id="109" name="直線コネクタ 108"/>
        <xdr:cNvCxnSpPr/>
      </xdr:nvCxnSpPr>
      <xdr:spPr bwMode="auto">
        <a:xfrm flipV="1">
          <a:off x="4305300" y="6390724"/>
          <a:ext cx="698500" cy="9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216954</xdr:rowOff>
    </xdr:from>
    <xdr:to>
      <xdr:col>3</xdr:col>
      <xdr:colOff>904875</xdr:colOff>
      <xdr:row>34</xdr:row>
      <xdr:rowOff>220328</xdr:rowOff>
    </xdr:to>
    <xdr:cxnSp macro="">
      <xdr:nvCxnSpPr>
        <xdr:cNvPr id="112" name="直線コネクタ 111"/>
        <xdr:cNvCxnSpPr/>
      </xdr:nvCxnSpPr>
      <xdr:spPr bwMode="auto">
        <a:xfrm>
          <a:off x="3606800" y="6484404"/>
          <a:ext cx="698500" cy="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210595</xdr:rowOff>
    </xdr:from>
    <xdr:to>
      <xdr:col>3</xdr:col>
      <xdr:colOff>206375</xdr:colOff>
      <xdr:row>34</xdr:row>
      <xdr:rowOff>216954</xdr:rowOff>
    </xdr:to>
    <xdr:cxnSp macro="">
      <xdr:nvCxnSpPr>
        <xdr:cNvPr id="115" name="直線コネクタ 114"/>
        <xdr:cNvCxnSpPr/>
      </xdr:nvCxnSpPr>
      <xdr:spPr bwMode="auto">
        <a:xfrm>
          <a:off x="2908300" y="6478045"/>
          <a:ext cx="698500" cy="6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218696</xdr:rowOff>
    </xdr:from>
    <xdr:to>
      <xdr:col>5</xdr:col>
      <xdr:colOff>34925</xdr:colOff>
      <xdr:row>34</xdr:row>
      <xdr:rowOff>320295</xdr:rowOff>
    </xdr:to>
    <xdr:sp macro="" textlink="">
      <xdr:nvSpPr>
        <xdr:cNvPr id="125" name="円/楕円 124"/>
        <xdr:cNvSpPr/>
      </xdr:nvSpPr>
      <xdr:spPr bwMode="auto">
        <a:xfrm>
          <a:off x="5600700" y="648614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63773</xdr:rowOff>
    </xdr:from>
    <xdr:ext cx="762000" cy="259045"/>
    <xdr:sp macro="" textlink="">
      <xdr:nvSpPr>
        <xdr:cNvPr id="126" name="人口1人当たり決算額の推移該当値テキスト445"/>
        <xdr:cNvSpPr txBox="1"/>
      </xdr:nvSpPr>
      <xdr:spPr>
        <a:xfrm>
          <a:off x="5740400" y="633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72474</xdr:rowOff>
    </xdr:from>
    <xdr:to>
      <xdr:col>4</xdr:col>
      <xdr:colOff>520700</xdr:colOff>
      <xdr:row>34</xdr:row>
      <xdr:rowOff>174074</xdr:rowOff>
    </xdr:to>
    <xdr:sp macro="" textlink="">
      <xdr:nvSpPr>
        <xdr:cNvPr id="127" name="円/楕円 126"/>
        <xdr:cNvSpPr/>
      </xdr:nvSpPr>
      <xdr:spPr bwMode="auto">
        <a:xfrm>
          <a:off x="4953000" y="633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184251</xdr:rowOff>
    </xdr:from>
    <xdr:ext cx="736600" cy="259045"/>
    <xdr:sp macro="" textlink="">
      <xdr:nvSpPr>
        <xdr:cNvPr id="128" name="テキスト ボックス 127"/>
        <xdr:cNvSpPr txBox="1"/>
      </xdr:nvSpPr>
      <xdr:spPr>
        <a:xfrm>
          <a:off x="4622800" y="61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138,315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169528</xdr:rowOff>
    </xdr:from>
    <xdr:to>
      <xdr:col>3</xdr:col>
      <xdr:colOff>955675</xdr:colOff>
      <xdr:row>34</xdr:row>
      <xdr:rowOff>271128</xdr:rowOff>
    </xdr:to>
    <xdr:sp macro="" textlink="">
      <xdr:nvSpPr>
        <xdr:cNvPr id="129" name="円/楕円 128"/>
        <xdr:cNvSpPr/>
      </xdr:nvSpPr>
      <xdr:spPr bwMode="auto">
        <a:xfrm>
          <a:off x="4254500" y="643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281305</xdr:rowOff>
    </xdr:from>
    <xdr:ext cx="762000" cy="259045"/>
    <xdr:sp macro="" textlink="">
      <xdr:nvSpPr>
        <xdr:cNvPr id="130" name="テキスト ボックス 129"/>
        <xdr:cNvSpPr txBox="1"/>
      </xdr:nvSpPr>
      <xdr:spPr>
        <a:xfrm>
          <a:off x="3924300" y="62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117,087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166154</xdr:rowOff>
    </xdr:from>
    <xdr:to>
      <xdr:col>3</xdr:col>
      <xdr:colOff>257175</xdr:colOff>
      <xdr:row>34</xdr:row>
      <xdr:rowOff>267754</xdr:rowOff>
    </xdr:to>
    <xdr:sp macro="" textlink="">
      <xdr:nvSpPr>
        <xdr:cNvPr id="131" name="円/楕円 130"/>
        <xdr:cNvSpPr/>
      </xdr:nvSpPr>
      <xdr:spPr bwMode="auto">
        <a:xfrm>
          <a:off x="3556000" y="643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277931</xdr:rowOff>
    </xdr:from>
    <xdr:ext cx="762000" cy="259045"/>
    <xdr:sp macro="" textlink="">
      <xdr:nvSpPr>
        <xdr:cNvPr id="132" name="テキスト ボックス 131"/>
        <xdr:cNvSpPr txBox="1"/>
      </xdr:nvSpPr>
      <xdr:spPr>
        <a:xfrm>
          <a:off x="3225800" y="62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159795</xdr:rowOff>
    </xdr:from>
    <xdr:to>
      <xdr:col>2</xdr:col>
      <xdr:colOff>692150</xdr:colOff>
      <xdr:row>34</xdr:row>
      <xdr:rowOff>261395</xdr:rowOff>
    </xdr:to>
    <xdr:sp macro="" textlink="">
      <xdr:nvSpPr>
        <xdr:cNvPr id="133" name="円/楕円 132"/>
        <xdr:cNvSpPr/>
      </xdr:nvSpPr>
      <xdr:spPr bwMode="auto">
        <a:xfrm>
          <a:off x="2857500" y="642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271572</xdr:rowOff>
    </xdr:from>
    <xdr:ext cx="762000" cy="259045"/>
    <xdr:sp macro="" textlink="">
      <xdr:nvSpPr>
        <xdr:cNvPr id="134" name="テキスト ボックス 133"/>
        <xdr:cNvSpPr txBox="1"/>
      </xdr:nvSpPr>
      <xdr:spPr>
        <a:xfrm>
          <a:off x="2527300" y="61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2,424
2,404
574.10
5,063,156
4,905,355
145,751
3,138,618
4,103,183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136545</xdr:rowOff>
    </xdr:from>
    <xdr:to>
      <xdr:col>6</xdr:col>
      <xdr:colOff>511175</xdr:colOff>
      <xdr:row>35</xdr:row>
      <xdr:rowOff>121503</xdr:rowOff>
    </xdr:to>
    <xdr:cxnSp macro="">
      <xdr:nvCxnSpPr>
        <xdr:cNvPr id="63" name="直線コネクタ 62"/>
        <xdr:cNvCxnSpPr/>
      </xdr:nvCxnSpPr>
      <xdr:spPr>
        <a:xfrm flipV="1">
          <a:off x="3797300" y="5965845"/>
          <a:ext cx="838200" cy="1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121503</xdr:rowOff>
    </xdr:from>
    <xdr:to>
      <xdr:col>5</xdr:col>
      <xdr:colOff>358775</xdr:colOff>
      <xdr:row>35</xdr:row>
      <xdr:rowOff>155108</xdr:rowOff>
    </xdr:to>
    <xdr:cxnSp macro="">
      <xdr:nvCxnSpPr>
        <xdr:cNvPr id="66" name="直線コネクタ 65"/>
        <xdr:cNvCxnSpPr/>
      </xdr:nvCxnSpPr>
      <xdr:spPr>
        <a:xfrm flipV="1">
          <a:off x="2908300" y="6122253"/>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118339</xdr:rowOff>
    </xdr:from>
    <xdr:to>
      <xdr:col>4</xdr:col>
      <xdr:colOff>155575</xdr:colOff>
      <xdr:row>35</xdr:row>
      <xdr:rowOff>155108</xdr:rowOff>
    </xdr:to>
    <xdr:cxnSp macro="">
      <xdr:nvCxnSpPr>
        <xdr:cNvPr id="69" name="直線コネクタ 68"/>
        <xdr:cNvCxnSpPr/>
      </xdr:nvCxnSpPr>
      <xdr:spPr>
        <a:xfrm>
          <a:off x="2019300" y="5947639"/>
          <a:ext cx="889000" cy="20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118339</xdr:rowOff>
    </xdr:from>
    <xdr:to>
      <xdr:col>2</xdr:col>
      <xdr:colOff>638175</xdr:colOff>
      <xdr:row>35</xdr:row>
      <xdr:rowOff>150317</xdr:rowOff>
    </xdr:to>
    <xdr:cxnSp macro="">
      <xdr:nvCxnSpPr>
        <xdr:cNvPr id="72" name="直線コネクタ 71"/>
        <xdr:cNvCxnSpPr/>
      </xdr:nvCxnSpPr>
      <xdr:spPr>
        <a:xfrm flipV="1">
          <a:off x="1130300" y="5947639"/>
          <a:ext cx="889000" cy="20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85745</xdr:rowOff>
    </xdr:from>
    <xdr:to>
      <xdr:col>6</xdr:col>
      <xdr:colOff>561975</xdr:colOff>
      <xdr:row>35</xdr:row>
      <xdr:rowOff>15895</xdr:rowOff>
    </xdr:to>
    <xdr:sp macro="" textlink="">
      <xdr:nvSpPr>
        <xdr:cNvPr id="82" name="円/楕円 81"/>
        <xdr:cNvSpPr/>
      </xdr:nvSpPr>
      <xdr:spPr>
        <a:xfrm>
          <a:off x="4584700" y="59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108622</xdr:rowOff>
    </xdr:from>
    <xdr:ext cx="599010" cy="259045"/>
    <xdr:sp macro="" textlink="">
      <xdr:nvSpPr>
        <xdr:cNvPr id="83" name="人件費該当値テキスト"/>
        <xdr:cNvSpPr txBox="1"/>
      </xdr:nvSpPr>
      <xdr:spPr>
        <a:xfrm>
          <a:off x="4686300" y="57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350,966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70703</xdr:rowOff>
    </xdr:from>
    <xdr:to>
      <xdr:col>5</xdr:col>
      <xdr:colOff>409575</xdr:colOff>
      <xdr:row>36</xdr:row>
      <xdr:rowOff>853</xdr:rowOff>
    </xdr:to>
    <xdr:sp macro="" textlink="">
      <xdr:nvSpPr>
        <xdr:cNvPr id="84" name="円/楕円 83"/>
        <xdr:cNvSpPr/>
      </xdr:nvSpPr>
      <xdr:spPr>
        <a:xfrm>
          <a:off x="3746500" y="6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17380</xdr:rowOff>
    </xdr:from>
    <xdr:ext cx="599010" cy="259045"/>
    <xdr:sp macro="" textlink="">
      <xdr:nvSpPr>
        <xdr:cNvPr id="85" name="テキスト ボックス 84"/>
        <xdr:cNvSpPr txBox="1"/>
      </xdr:nvSpPr>
      <xdr:spPr>
        <a:xfrm>
          <a:off x="3497794" y="584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104308</xdr:rowOff>
    </xdr:from>
    <xdr:to>
      <xdr:col>4</xdr:col>
      <xdr:colOff>206375</xdr:colOff>
      <xdr:row>36</xdr:row>
      <xdr:rowOff>34458</xdr:rowOff>
    </xdr:to>
    <xdr:sp macro="" textlink="">
      <xdr:nvSpPr>
        <xdr:cNvPr id="86" name="円/楕円 85"/>
        <xdr:cNvSpPr/>
      </xdr:nvSpPr>
      <xdr:spPr>
        <a:xfrm>
          <a:off x="2857500" y="61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50985</xdr:rowOff>
    </xdr:from>
    <xdr:ext cx="599010" cy="259045"/>
    <xdr:sp macro="" textlink="">
      <xdr:nvSpPr>
        <xdr:cNvPr id="87" name="テキスト ボックス 86"/>
        <xdr:cNvSpPr txBox="1"/>
      </xdr:nvSpPr>
      <xdr:spPr>
        <a:xfrm>
          <a:off x="2608794" y="588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292,782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67539</xdr:rowOff>
    </xdr:from>
    <xdr:to>
      <xdr:col>3</xdr:col>
      <xdr:colOff>3175</xdr:colOff>
      <xdr:row>34</xdr:row>
      <xdr:rowOff>169139</xdr:rowOff>
    </xdr:to>
    <xdr:sp macro="" textlink="">
      <xdr:nvSpPr>
        <xdr:cNvPr id="88" name="円/楕円 87"/>
        <xdr:cNvSpPr/>
      </xdr:nvSpPr>
      <xdr:spPr>
        <a:xfrm>
          <a:off x="1968500" y="5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14216</xdr:rowOff>
    </xdr:from>
    <xdr:ext cx="599010" cy="259045"/>
    <xdr:sp macro="" textlink="">
      <xdr:nvSpPr>
        <xdr:cNvPr id="89" name="テキスト ボックス 88"/>
        <xdr:cNvSpPr txBox="1"/>
      </xdr:nvSpPr>
      <xdr:spPr>
        <a:xfrm>
          <a:off x="1719794" y="567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356,541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99517</xdr:rowOff>
    </xdr:from>
    <xdr:to>
      <xdr:col>1</xdr:col>
      <xdr:colOff>485775</xdr:colOff>
      <xdr:row>36</xdr:row>
      <xdr:rowOff>29667</xdr:rowOff>
    </xdr:to>
    <xdr:sp macro="" textlink="">
      <xdr:nvSpPr>
        <xdr:cNvPr id="90" name="円/楕円 89"/>
        <xdr:cNvSpPr/>
      </xdr:nvSpPr>
      <xdr:spPr>
        <a:xfrm>
          <a:off x="1079500" y="61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46194</xdr:rowOff>
    </xdr:from>
    <xdr:ext cx="599010" cy="259045"/>
    <xdr:sp macro="" textlink="">
      <xdr:nvSpPr>
        <xdr:cNvPr id="91" name="テキスト ボックス 90"/>
        <xdr:cNvSpPr txBox="1"/>
      </xdr:nvSpPr>
      <xdr:spPr>
        <a:xfrm>
          <a:off x="830794" y="58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58906</xdr:rowOff>
    </xdr:from>
    <xdr:to>
      <xdr:col>6</xdr:col>
      <xdr:colOff>511175</xdr:colOff>
      <xdr:row>56</xdr:row>
      <xdr:rowOff>103063</xdr:rowOff>
    </xdr:to>
    <xdr:cxnSp macro="">
      <xdr:nvCxnSpPr>
        <xdr:cNvPr id="122" name="直線コネクタ 121"/>
        <xdr:cNvCxnSpPr/>
      </xdr:nvCxnSpPr>
      <xdr:spPr>
        <a:xfrm flipV="1">
          <a:off x="3797300" y="9660106"/>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103063</xdr:rowOff>
    </xdr:from>
    <xdr:to>
      <xdr:col>5</xdr:col>
      <xdr:colOff>358775</xdr:colOff>
      <xdr:row>56</xdr:row>
      <xdr:rowOff>143519</xdr:rowOff>
    </xdr:to>
    <xdr:cxnSp macro="">
      <xdr:nvCxnSpPr>
        <xdr:cNvPr id="125" name="直線コネクタ 124"/>
        <xdr:cNvCxnSpPr/>
      </xdr:nvCxnSpPr>
      <xdr:spPr>
        <a:xfrm flipV="1">
          <a:off x="2908300" y="9704263"/>
          <a:ext cx="889000" cy="4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143519</xdr:rowOff>
    </xdr:from>
    <xdr:to>
      <xdr:col>4</xdr:col>
      <xdr:colOff>155575</xdr:colOff>
      <xdr:row>56</xdr:row>
      <xdr:rowOff>147053</xdr:rowOff>
    </xdr:to>
    <xdr:cxnSp macro="">
      <xdr:nvCxnSpPr>
        <xdr:cNvPr id="128" name="直線コネクタ 127"/>
        <xdr:cNvCxnSpPr/>
      </xdr:nvCxnSpPr>
      <xdr:spPr>
        <a:xfrm flipV="1">
          <a:off x="2019300" y="9744719"/>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147053</xdr:rowOff>
    </xdr:from>
    <xdr:to>
      <xdr:col>2</xdr:col>
      <xdr:colOff>638175</xdr:colOff>
      <xdr:row>56</xdr:row>
      <xdr:rowOff>167013</xdr:rowOff>
    </xdr:to>
    <xdr:cxnSp macro="">
      <xdr:nvCxnSpPr>
        <xdr:cNvPr id="131" name="直線コネクタ 130"/>
        <xdr:cNvCxnSpPr/>
      </xdr:nvCxnSpPr>
      <xdr:spPr>
        <a:xfrm flipV="1">
          <a:off x="1130300" y="9748253"/>
          <a:ext cx="889000" cy="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8106</xdr:rowOff>
    </xdr:from>
    <xdr:to>
      <xdr:col>6</xdr:col>
      <xdr:colOff>561975</xdr:colOff>
      <xdr:row>56</xdr:row>
      <xdr:rowOff>109706</xdr:rowOff>
    </xdr:to>
    <xdr:sp macro="" textlink="">
      <xdr:nvSpPr>
        <xdr:cNvPr id="141" name="円/楕円 140"/>
        <xdr:cNvSpPr/>
      </xdr:nvSpPr>
      <xdr:spPr>
        <a:xfrm>
          <a:off x="4584700" y="960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30983</xdr:rowOff>
    </xdr:from>
    <xdr:ext cx="599010" cy="259045"/>
    <xdr:sp macro="" textlink="">
      <xdr:nvSpPr>
        <xdr:cNvPr id="142" name="物件費該当値テキスト"/>
        <xdr:cNvSpPr txBox="1"/>
      </xdr:nvSpPr>
      <xdr:spPr>
        <a:xfrm>
          <a:off x="4686300" y="946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339,480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52263</xdr:rowOff>
    </xdr:from>
    <xdr:to>
      <xdr:col>5</xdr:col>
      <xdr:colOff>409575</xdr:colOff>
      <xdr:row>56</xdr:row>
      <xdr:rowOff>153863</xdr:rowOff>
    </xdr:to>
    <xdr:sp macro="" textlink="">
      <xdr:nvSpPr>
        <xdr:cNvPr id="143" name="円/楕円 142"/>
        <xdr:cNvSpPr/>
      </xdr:nvSpPr>
      <xdr:spPr>
        <a:xfrm>
          <a:off x="3746500" y="96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170390</xdr:rowOff>
    </xdr:from>
    <xdr:ext cx="599010" cy="259045"/>
    <xdr:sp macro="" textlink="">
      <xdr:nvSpPr>
        <xdr:cNvPr id="144" name="テキスト ボックス 143"/>
        <xdr:cNvSpPr txBox="1"/>
      </xdr:nvSpPr>
      <xdr:spPr>
        <a:xfrm>
          <a:off x="3497794" y="942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92719</xdr:rowOff>
    </xdr:from>
    <xdr:to>
      <xdr:col>4</xdr:col>
      <xdr:colOff>206375</xdr:colOff>
      <xdr:row>57</xdr:row>
      <xdr:rowOff>22869</xdr:rowOff>
    </xdr:to>
    <xdr:sp macro="" textlink="">
      <xdr:nvSpPr>
        <xdr:cNvPr id="145" name="円/楕円 144"/>
        <xdr:cNvSpPr/>
      </xdr:nvSpPr>
      <xdr:spPr>
        <a:xfrm>
          <a:off x="2857500" y="96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39396</xdr:rowOff>
    </xdr:from>
    <xdr:ext cx="599010" cy="259045"/>
    <xdr:sp macro="" textlink="">
      <xdr:nvSpPr>
        <xdr:cNvPr id="146" name="テキスト ボックス 145"/>
        <xdr:cNvSpPr txBox="1"/>
      </xdr:nvSpPr>
      <xdr:spPr>
        <a:xfrm>
          <a:off x="2608794" y="946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96253</xdr:rowOff>
    </xdr:from>
    <xdr:to>
      <xdr:col>3</xdr:col>
      <xdr:colOff>3175</xdr:colOff>
      <xdr:row>57</xdr:row>
      <xdr:rowOff>26403</xdr:rowOff>
    </xdr:to>
    <xdr:sp macro="" textlink="">
      <xdr:nvSpPr>
        <xdr:cNvPr id="147" name="円/楕円 146"/>
        <xdr:cNvSpPr/>
      </xdr:nvSpPr>
      <xdr:spPr>
        <a:xfrm>
          <a:off x="1968500" y="96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42930</xdr:rowOff>
    </xdr:from>
    <xdr:ext cx="599010" cy="259045"/>
    <xdr:sp macro="" textlink="">
      <xdr:nvSpPr>
        <xdr:cNvPr id="148" name="テキスト ボックス 147"/>
        <xdr:cNvSpPr txBox="1"/>
      </xdr:nvSpPr>
      <xdr:spPr>
        <a:xfrm>
          <a:off x="1719794" y="94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116213</xdr:rowOff>
    </xdr:from>
    <xdr:to>
      <xdr:col>1</xdr:col>
      <xdr:colOff>485775</xdr:colOff>
      <xdr:row>57</xdr:row>
      <xdr:rowOff>46363</xdr:rowOff>
    </xdr:to>
    <xdr:sp macro="" textlink="">
      <xdr:nvSpPr>
        <xdr:cNvPr id="149" name="円/楕円 148"/>
        <xdr:cNvSpPr/>
      </xdr:nvSpPr>
      <xdr:spPr>
        <a:xfrm>
          <a:off x="1079500" y="97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62890</xdr:rowOff>
    </xdr:from>
    <xdr:ext cx="599010" cy="259045"/>
    <xdr:sp macro="" textlink="">
      <xdr:nvSpPr>
        <xdr:cNvPr id="150" name="テキスト ボックス 149"/>
        <xdr:cNvSpPr txBox="1"/>
      </xdr:nvSpPr>
      <xdr:spPr>
        <a:xfrm>
          <a:off x="830794" y="949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46901</xdr:rowOff>
    </xdr:from>
    <xdr:to>
      <xdr:col>6</xdr:col>
      <xdr:colOff>511175</xdr:colOff>
      <xdr:row>74</xdr:row>
      <xdr:rowOff>122250</xdr:rowOff>
    </xdr:to>
    <xdr:cxnSp macro="">
      <xdr:nvCxnSpPr>
        <xdr:cNvPr id="179" name="直線コネクタ 178"/>
        <xdr:cNvCxnSpPr/>
      </xdr:nvCxnSpPr>
      <xdr:spPr>
        <a:xfrm flipV="1">
          <a:off x="3797300" y="12562751"/>
          <a:ext cx="838200" cy="2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122250</xdr:rowOff>
    </xdr:from>
    <xdr:to>
      <xdr:col>5</xdr:col>
      <xdr:colOff>358775</xdr:colOff>
      <xdr:row>75</xdr:row>
      <xdr:rowOff>10668</xdr:rowOff>
    </xdr:to>
    <xdr:cxnSp macro="">
      <xdr:nvCxnSpPr>
        <xdr:cNvPr id="182" name="直線コネクタ 181"/>
        <xdr:cNvCxnSpPr/>
      </xdr:nvCxnSpPr>
      <xdr:spPr>
        <a:xfrm flipV="1">
          <a:off x="2908300" y="12809550"/>
          <a:ext cx="889000" cy="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10668</xdr:rowOff>
    </xdr:from>
    <xdr:to>
      <xdr:col>4</xdr:col>
      <xdr:colOff>155575</xdr:colOff>
      <xdr:row>75</xdr:row>
      <xdr:rowOff>121844</xdr:rowOff>
    </xdr:to>
    <xdr:cxnSp macro="">
      <xdr:nvCxnSpPr>
        <xdr:cNvPr id="185" name="直線コネクタ 184"/>
        <xdr:cNvCxnSpPr/>
      </xdr:nvCxnSpPr>
      <xdr:spPr>
        <a:xfrm flipV="1">
          <a:off x="2019300" y="12869418"/>
          <a:ext cx="889000" cy="1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72161</xdr:rowOff>
    </xdr:from>
    <xdr:to>
      <xdr:col>2</xdr:col>
      <xdr:colOff>638175</xdr:colOff>
      <xdr:row>75</xdr:row>
      <xdr:rowOff>121844</xdr:rowOff>
    </xdr:to>
    <xdr:cxnSp macro="">
      <xdr:nvCxnSpPr>
        <xdr:cNvPr id="188" name="直線コネクタ 187"/>
        <xdr:cNvCxnSpPr/>
      </xdr:nvCxnSpPr>
      <xdr:spPr>
        <a:xfrm>
          <a:off x="1130300" y="12930911"/>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167551</xdr:rowOff>
    </xdr:from>
    <xdr:to>
      <xdr:col>6</xdr:col>
      <xdr:colOff>561975</xdr:colOff>
      <xdr:row>73</xdr:row>
      <xdr:rowOff>97701</xdr:rowOff>
    </xdr:to>
    <xdr:sp macro="" textlink="">
      <xdr:nvSpPr>
        <xdr:cNvPr id="198" name="円/楕円 197"/>
        <xdr:cNvSpPr/>
      </xdr:nvSpPr>
      <xdr:spPr>
        <a:xfrm>
          <a:off x="4584700" y="125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18978</xdr:rowOff>
    </xdr:from>
    <xdr:ext cx="534377" cy="259045"/>
    <xdr:sp macro="" textlink="">
      <xdr:nvSpPr>
        <xdr:cNvPr id="199" name="維持補修費該当値テキスト"/>
        <xdr:cNvSpPr txBox="1"/>
      </xdr:nvSpPr>
      <xdr:spPr>
        <a:xfrm>
          <a:off x="4686300" y="1236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80,807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71450</xdr:rowOff>
    </xdr:from>
    <xdr:to>
      <xdr:col>5</xdr:col>
      <xdr:colOff>409575</xdr:colOff>
      <xdr:row>75</xdr:row>
      <xdr:rowOff>1600</xdr:rowOff>
    </xdr:to>
    <xdr:sp macro="" textlink="">
      <xdr:nvSpPr>
        <xdr:cNvPr id="200" name="円/楕円 199"/>
        <xdr:cNvSpPr/>
      </xdr:nvSpPr>
      <xdr:spPr>
        <a:xfrm>
          <a:off x="3746500" y="127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18127</xdr:rowOff>
    </xdr:from>
    <xdr:ext cx="534377" cy="259045"/>
    <xdr:sp macro="" textlink="">
      <xdr:nvSpPr>
        <xdr:cNvPr id="201" name="テキスト ボックス 200"/>
        <xdr:cNvSpPr txBox="1"/>
      </xdr:nvSpPr>
      <xdr:spPr>
        <a:xfrm>
          <a:off x="3530111" y="125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131318</xdr:rowOff>
    </xdr:from>
    <xdr:to>
      <xdr:col>4</xdr:col>
      <xdr:colOff>206375</xdr:colOff>
      <xdr:row>75</xdr:row>
      <xdr:rowOff>61468</xdr:rowOff>
    </xdr:to>
    <xdr:sp macro="" textlink="">
      <xdr:nvSpPr>
        <xdr:cNvPr id="202" name="円/楕円 201"/>
        <xdr:cNvSpPr/>
      </xdr:nvSpPr>
      <xdr:spPr>
        <a:xfrm>
          <a:off x="2857500" y="128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77995</xdr:rowOff>
    </xdr:from>
    <xdr:ext cx="534377" cy="259045"/>
    <xdr:sp macro="" textlink="">
      <xdr:nvSpPr>
        <xdr:cNvPr id="203" name="テキスト ボックス 202"/>
        <xdr:cNvSpPr txBox="1"/>
      </xdr:nvSpPr>
      <xdr:spPr>
        <a:xfrm>
          <a:off x="2641111" y="125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71044</xdr:rowOff>
    </xdr:from>
    <xdr:to>
      <xdr:col>3</xdr:col>
      <xdr:colOff>3175</xdr:colOff>
      <xdr:row>76</xdr:row>
      <xdr:rowOff>1194</xdr:rowOff>
    </xdr:to>
    <xdr:sp macro="" textlink="">
      <xdr:nvSpPr>
        <xdr:cNvPr id="204" name="円/楕円 203"/>
        <xdr:cNvSpPr/>
      </xdr:nvSpPr>
      <xdr:spPr>
        <a:xfrm>
          <a:off x="1968500" y="129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17721</xdr:rowOff>
    </xdr:from>
    <xdr:ext cx="534377" cy="259045"/>
    <xdr:sp macro="" textlink="">
      <xdr:nvSpPr>
        <xdr:cNvPr id="205" name="テキスト ボックス 204"/>
        <xdr:cNvSpPr txBox="1"/>
      </xdr:nvSpPr>
      <xdr:spPr>
        <a:xfrm>
          <a:off x="1752111" y="127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21361</xdr:rowOff>
    </xdr:from>
    <xdr:to>
      <xdr:col>1</xdr:col>
      <xdr:colOff>485775</xdr:colOff>
      <xdr:row>75</xdr:row>
      <xdr:rowOff>122961</xdr:rowOff>
    </xdr:to>
    <xdr:sp macro="" textlink="">
      <xdr:nvSpPr>
        <xdr:cNvPr id="206" name="円/楕円 205"/>
        <xdr:cNvSpPr/>
      </xdr:nvSpPr>
      <xdr:spPr>
        <a:xfrm>
          <a:off x="1079500" y="128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139488</xdr:rowOff>
    </xdr:from>
    <xdr:ext cx="534377" cy="259045"/>
    <xdr:sp macro="" textlink="">
      <xdr:nvSpPr>
        <xdr:cNvPr id="207" name="テキスト ボックス 206"/>
        <xdr:cNvSpPr txBox="1"/>
      </xdr:nvSpPr>
      <xdr:spPr>
        <a:xfrm>
          <a:off x="863111" y="126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136934</xdr:rowOff>
    </xdr:from>
    <xdr:to>
      <xdr:col>6</xdr:col>
      <xdr:colOff>511175</xdr:colOff>
      <xdr:row>98</xdr:row>
      <xdr:rowOff>155158</xdr:rowOff>
    </xdr:to>
    <xdr:cxnSp macro="">
      <xdr:nvCxnSpPr>
        <xdr:cNvPr id="239" name="直線コネクタ 238"/>
        <xdr:cNvCxnSpPr/>
      </xdr:nvCxnSpPr>
      <xdr:spPr>
        <a:xfrm flipV="1">
          <a:off x="3797300" y="16939034"/>
          <a:ext cx="8382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135074</xdr:rowOff>
    </xdr:from>
    <xdr:to>
      <xdr:col>5</xdr:col>
      <xdr:colOff>358775</xdr:colOff>
      <xdr:row>98</xdr:row>
      <xdr:rowOff>155158</xdr:rowOff>
    </xdr:to>
    <xdr:cxnSp macro="">
      <xdr:nvCxnSpPr>
        <xdr:cNvPr id="242" name="直線コネクタ 241"/>
        <xdr:cNvCxnSpPr/>
      </xdr:nvCxnSpPr>
      <xdr:spPr>
        <a:xfrm>
          <a:off x="2908300" y="1693717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135074</xdr:rowOff>
    </xdr:from>
    <xdr:to>
      <xdr:col>4</xdr:col>
      <xdr:colOff>155575</xdr:colOff>
      <xdr:row>99</xdr:row>
      <xdr:rowOff>4314</xdr:rowOff>
    </xdr:to>
    <xdr:cxnSp macro="">
      <xdr:nvCxnSpPr>
        <xdr:cNvPr id="245" name="直線コネクタ 244"/>
        <xdr:cNvCxnSpPr/>
      </xdr:nvCxnSpPr>
      <xdr:spPr>
        <a:xfrm flipV="1">
          <a:off x="2019300" y="16937174"/>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165477</xdr:rowOff>
    </xdr:from>
    <xdr:to>
      <xdr:col>2</xdr:col>
      <xdr:colOff>638175</xdr:colOff>
      <xdr:row>99</xdr:row>
      <xdr:rowOff>4314</xdr:rowOff>
    </xdr:to>
    <xdr:cxnSp macro="">
      <xdr:nvCxnSpPr>
        <xdr:cNvPr id="248" name="直線コネクタ 247"/>
        <xdr:cNvCxnSpPr/>
      </xdr:nvCxnSpPr>
      <xdr:spPr>
        <a:xfrm>
          <a:off x="1130300" y="1696757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86134</xdr:rowOff>
    </xdr:from>
    <xdr:to>
      <xdr:col>6</xdr:col>
      <xdr:colOff>561975</xdr:colOff>
      <xdr:row>99</xdr:row>
      <xdr:rowOff>16284</xdr:rowOff>
    </xdr:to>
    <xdr:sp macro="" textlink="">
      <xdr:nvSpPr>
        <xdr:cNvPr id="258" name="円/楕円 257"/>
        <xdr:cNvSpPr/>
      </xdr:nvSpPr>
      <xdr:spPr>
        <a:xfrm>
          <a:off x="4584700" y="168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64561</xdr:rowOff>
    </xdr:from>
    <xdr:ext cx="534377" cy="259045"/>
    <xdr:sp macro="" textlink="">
      <xdr:nvSpPr>
        <xdr:cNvPr id="259" name="扶助費該当値テキスト"/>
        <xdr:cNvSpPr txBox="1"/>
      </xdr:nvSpPr>
      <xdr:spPr>
        <a:xfrm>
          <a:off x="4686300" y="1686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104358</xdr:rowOff>
    </xdr:from>
    <xdr:to>
      <xdr:col>5</xdr:col>
      <xdr:colOff>409575</xdr:colOff>
      <xdr:row>99</xdr:row>
      <xdr:rowOff>34508</xdr:rowOff>
    </xdr:to>
    <xdr:sp macro="" textlink="">
      <xdr:nvSpPr>
        <xdr:cNvPr id="260" name="円/楕円 259"/>
        <xdr:cNvSpPr/>
      </xdr:nvSpPr>
      <xdr:spPr>
        <a:xfrm>
          <a:off x="3746500" y="169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25635</xdr:rowOff>
    </xdr:from>
    <xdr:ext cx="534377" cy="259045"/>
    <xdr:sp macro="" textlink="">
      <xdr:nvSpPr>
        <xdr:cNvPr id="261" name="テキスト ボックス 260"/>
        <xdr:cNvSpPr txBox="1"/>
      </xdr:nvSpPr>
      <xdr:spPr>
        <a:xfrm>
          <a:off x="3530111" y="169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84274</xdr:rowOff>
    </xdr:from>
    <xdr:to>
      <xdr:col>4</xdr:col>
      <xdr:colOff>206375</xdr:colOff>
      <xdr:row>99</xdr:row>
      <xdr:rowOff>14424</xdr:rowOff>
    </xdr:to>
    <xdr:sp macro="" textlink="">
      <xdr:nvSpPr>
        <xdr:cNvPr id="262" name="円/楕円 261"/>
        <xdr:cNvSpPr/>
      </xdr:nvSpPr>
      <xdr:spPr>
        <a:xfrm>
          <a:off x="2857500" y="168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5551</xdr:rowOff>
    </xdr:from>
    <xdr:ext cx="534377" cy="259045"/>
    <xdr:sp macro="" textlink="">
      <xdr:nvSpPr>
        <xdr:cNvPr id="263" name="テキスト ボックス 262"/>
        <xdr:cNvSpPr txBox="1"/>
      </xdr:nvSpPr>
      <xdr:spPr>
        <a:xfrm>
          <a:off x="2641111" y="169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124964</xdr:rowOff>
    </xdr:from>
    <xdr:to>
      <xdr:col>3</xdr:col>
      <xdr:colOff>3175</xdr:colOff>
      <xdr:row>99</xdr:row>
      <xdr:rowOff>55114</xdr:rowOff>
    </xdr:to>
    <xdr:sp macro="" textlink="">
      <xdr:nvSpPr>
        <xdr:cNvPr id="264" name="円/楕円 263"/>
        <xdr:cNvSpPr/>
      </xdr:nvSpPr>
      <xdr:spPr>
        <a:xfrm>
          <a:off x="1968500" y="169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46241</xdr:rowOff>
    </xdr:from>
    <xdr:ext cx="534377" cy="259045"/>
    <xdr:sp macro="" textlink="">
      <xdr:nvSpPr>
        <xdr:cNvPr id="265" name="テキスト ボックス 264"/>
        <xdr:cNvSpPr txBox="1"/>
      </xdr:nvSpPr>
      <xdr:spPr>
        <a:xfrm>
          <a:off x="1752111" y="170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114677</xdr:rowOff>
    </xdr:from>
    <xdr:to>
      <xdr:col>1</xdr:col>
      <xdr:colOff>485775</xdr:colOff>
      <xdr:row>99</xdr:row>
      <xdr:rowOff>44827</xdr:rowOff>
    </xdr:to>
    <xdr:sp macro="" textlink="">
      <xdr:nvSpPr>
        <xdr:cNvPr id="266" name="円/楕円 265"/>
        <xdr:cNvSpPr/>
      </xdr:nvSpPr>
      <xdr:spPr>
        <a:xfrm>
          <a:off x="1079500" y="169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35954</xdr:rowOff>
    </xdr:from>
    <xdr:ext cx="534377" cy="259045"/>
    <xdr:sp macro="" textlink="">
      <xdr:nvSpPr>
        <xdr:cNvPr id="267" name="テキスト ボックス 266"/>
        <xdr:cNvSpPr txBox="1"/>
      </xdr:nvSpPr>
      <xdr:spPr>
        <a:xfrm>
          <a:off x="863111" y="170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36030</xdr:rowOff>
    </xdr:from>
    <xdr:to>
      <xdr:col>15</xdr:col>
      <xdr:colOff>180975</xdr:colOff>
      <xdr:row>35</xdr:row>
      <xdr:rowOff>99646</xdr:rowOff>
    </xdr:to>
    <xdr:cxnSp macro="">
      <xdr:nvCxnSpPr>
        <xdr:cNvPr id="298" name="直線コネクタ 297"/>
        <xdr:cNvCxnSpPr/>
      </xdr:nvCxnSpPr>
      <xdr:spPr>
        <a:xfrm>
          <a:off x="9639300" y="5865330"/>
          <a:ext cx="838200" cy="23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36030</xdr:rowOff>
    </xdr:from>
    <xdr:to>
      <xdr:col>14</xdr:col>
      <xdr:colOff>28575</xdr:colOff>
      <xdr:row>34</xdr:row>
      <xdr:rowOff>72325</xdr:rowOff>
    </xdr:to>
    <xdr:cxnSp macro="">
      <xdr:nvCxnSpPr>
        <xdr:cNvPr id="301" name="直線コネクタ 300"/>
        <xdr:cNvCxnSpPr/>
      </xdr:nvCxnSpPr>
      <xdr:spPr>
        <a:xfrm flipV="1">
          <a:off x="8750300" y="5865330"/>
          <a:ext cx="889000" cy="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93964</xdr:rowOff>
    </xdr:from>
    <xdr:to>
      <xdr:col>12</xdr:col>
      <xdr:colOff>511175</xdr:colOff>
      <xdr:row>34</xdr:row>
      <xdr:rowOff>72325</xdr:rowOff>
    </xdr:to>
    <xdr:cxnSp macro="">
      <xdr:nvCxnSpPr>
        <xdr:cNvPr id="304" name="直線コネクタ 303"/>
        <xdr:cNvCxnSpPr/>
      </xdr:nvCxnSpPr>
      <xdr:spPr>
        <a:xfrm>
          <a:off x="7861300" y="5066014"/>
          <a:ext cx="889000" cy="8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93964</xdr:rowOff>
    </xdr:from>
    <xdr:to>
      <xdr:col>11</xdr:col>
      <xdr:colOff>307975</xdr:colOff>
      <xdr:row>31</xdr:row>
      <xdr:rowOff>136294</xdr:rowOff>
    </xdr:to>
    <xdr:cxnSp macro="">
      <xdr:nvCxnSpPr>
        <xdr:cNvPr id="307" name="直線コネクタ 306"/>
        <xdr:cNvCxnSpPr/>
      </xdr:nvCxnSpPr>
      <xdr:spPr>
        <a:xfrm flipV="1">
          <a:off x="6972300" y="5066014"/>
          <a:ext cx="889000" cy="38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48846</xdr:rowOff>
    </xdr:from>
    <xdr:to>
      <xdr:col>15</xdr:col>
      <xdr:colOff>231775</xdr:colOff>
      <xdr:row>35</xdr:row>
      <xdr:rowOff>150446</xdr:rowOff>
    </xdr:to>
    <xdr:sp macro="" textlink="">
      <xdr:nvSpPr>
        <xdr:cNvPr id="317" name="円/楕円 316"/>
        <xdr:cNvSpPr/>
      </xdr:nvSpPr>
      <xdr:spPr>
        <a:xfrm>
          <a:off x="10426700" y="60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71723</xdr:rowOff>
    </xdr:from>
    <xdr:ext cx="599010" cy="259045"/>
    <xdr:sp macro="" textlink="">
      <xdr:nvSpPr>
        <xdr:cNvPr id="318" name="補助費等該当値テキスト"/>
        <xdr:cNvSpPr txBox="1"/>
      </xdr:nvSpPr>
      <xdr:spPr>
        <a:xfrm>
          <a:off x="10528300" y="590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209,765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156680</xdr:rowOff>
    </xdr:from>
    <xdr:to>
      <xdr:col>14</xdr:col>
      <xdr:colOff>79375</xdr:colOff>
      <xdr:row>34</xdr:row>
      <xdr:rowOff>86830</xdr:rowOff>
    </xdr:to>
    <xdr:sp macro="" textlink="">
      <xdr:nvSpPr>
        <xdr:cNvPr id="319" name="円/楕円 318"/>
        <xdr:cNvSpPr/>
      </xdr:nvSpPr>
      <xdr:spPr>
        <a:xfrm>
          <a:off x="9588500" y="58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103357</xdr:rowOff>
    </xdr:from>
    <xdr:ext cx="599010" cy="259045"/>
    <xdr:sp macro="" textlink="">
      <xdr:nvSpPr>
        <xdr:cNvPr id="320" name="テキスト ボックス 319"/>
        <xdr:cNvSpPr txBox="1"/>
      </xdr:nvSpPr>
      <xdr:spPr>
        <a:xfrm>
          <a:off x="9339794" y="558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281,745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21525</xdr:rowOff>
    </xdr:from>
    <xdr:to>
      <xdr:col>12</xdr:col>
      <xdr:colOff>561975</xdr:colOff>
      <xdr:row>34</xdr:row>
      <xdr:rowOff>123125</xdr:rowOff>
    </xdr:to>
    <xdr:sp macro="" textlink="">
      <xdr:nvSpPr>
        <xdr:cNvPr id="321" name="円/楕円 320"/>
        <xdr:cNvSpPr/>
      </xdr:nvSpPr>
      <xdr:spPr>
        <a:xfrm>
          <a:off x="8699500" y="58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139652</xdr:rowOff>
    </xdr:from>
    <xdr:ext cx="599010" cy="259045"/>
    <xdr:sp macro="" textlink="">
      <xdr:nvSpPr>
        <xdr:cNvPr id="322" name="テキスト ボックス 321"/>
        <xdr:cNvSpPr txBox="1"/>
      </xdr:nvSpPr>
      <xdr:spPr>
        <a:xfrm>
          <a:off x="8450794" y="562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270,631</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43164</xdr:rowOff>
    </xdr:from>
    <xdr:to>
      <xdr:col>11</xdr:col>
      <xdr:colOff>358775</xdr:colOff>
      <xdr:row>29</xdr:row>
      <xdr:rowOff>144764</xdr:rowOff>
    </xdr:to>
    <xdr:sp macro="" textlink="">
      <xdr:nvSpPr>
        <xdr:cNvPr id="323" name="円/楕円 322"/>
        <xdr:cNvSpPr/>
      </xdr:nvSpPr>
      <xdr:spPr>
        <a:xfrm>
          <a:off x="7810500" y="50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27</xdr:row>
      <xdr:rowOff>161291</xdr:rowOff>
    </xdr:from>
    <xdr:ext cx="599010" cy="259045"/>
    <xdr:sp macro="" textlink="">
      <xdr:nvSpPr>
        <xdr:cNvPr id="324" name="テキスト ボックス 323"/>
        <xdr:cNvSpPr txBox="1"/>
      </xdr:nvSpPr>
      <xdr:spPr>
        <a:xfrm>
          <a:off x="7561794" y="479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526,505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85494</xdr:rowOff>
    </xdr:from>
    <xdr:to>
      <xdr:col>10</xdr:col>
      <xdr:colOff>155575</xdr:colOff>
      <xdr:row>32</xdr:row>
      <xdr:rowOff>15644</xdr:rowOff>
    </xdr:to>
    <xdr:sp macro="" textlink="">
      <xdr:nvSpPr>
        <xdr:cNvPr id="325" name="円/楕円 324"/>
        <xdr:cNvSpPr/>
      </xdr:nvSpPr>
      <xdr:spPr>
        <a:xfrm>
          <a:off x="6921500" y="54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32171</xdr:rowOff>
    </xdr:from>
    <xdr:ext cx="599010" cy="259045"/>
    <xdr:sp macro="" textlink="">
      <xdr:nvSpPr>
        <xdr:cNvPr id="326" name="テキスト ボックス 325"/>
        <xdr:cNvSpPr txBox="1"/>
      </xdr:nvSpPr>
      <xdr:spPr>
        <a:xfrm>
          <a:off x="6672794" y="51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147808</xdr:rowOff>
    </xdr:from>
    <xdr:to>
      <xdr:col>15</xdr:col>
      <xdr:colOff>180975</xdr:colOff>
      <xdr:row>58</xdr:row>
      <xdr:rowOff>111113</xdr:rowOff>
    </xdr:to>
    <xdr:cxnSp macro="">
      <xdr:nvCxnSpPr>
        <xdr:cNvPr id="355" name="直線コネクタ 354"/>
        <xdr:cNvCxnSpPr/>
      </xdr:nvCxnSpPr>
      <xdr:spPr>
        <a:xfrm>
          <a:off x="9639300" y="9920458"/>
          <a:ext cx="838200" cy="1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147808</xdr:rowOff>
    </xdr:from>
    <xdr:to>
      <xdr:col>14</xdr:col>
      <xdr:colOff>28575</xdr:colOff>
      <xdr:row>58</xdr:row>
      <xdr:rowOff>44417</xdr:rowOff>
    </xdr:to>
    <xdr:cxnSp macro="">
      <xdr:nvCxnSpPr>
        <xdr:cNvPr id="358" name="直線コネクタ 357"/>
        <xdr:cNvCxnSpPr/>
      </xdr:nvCxnSpPr>
      <xdr:spPr>
        <a:xfrm flipV="1">
          <a:off x="8750300" y="9920458"/>
          <a:ext cx="889000" cy="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44417</xdr:rowOff>
    </xdr:from>
    <xdr:to>
      <xdr:col>12</xdr:col>
      <xdr:colOff>511175</xdr:colOff>
      <xdr:row>58</xdr:row>
      <xdr:rowOff>125061</xdr:rowOff>
    </xdr:to>
    <xdr:cxnSp macro="">
      <xdr:nvCxnSpPr>
        <xdr:cNvPr id="361" name="直線コネクタ 360"/>
        <xdr:cNvCxnSpPr/>
      </xdr:nvCxnSpPr>
      <xdr:spPr>
        <a:xfrm flipV="1">
          <a:off x="7861300" y="9988517"/>
          <a:ext cx="889000" cy="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125061</xdr:rowOff>
    </xdr:from>
    <xdr:to>
      <xdr:col>11</xdr:col>
      <xdr:colOff>307975</xdr:colOff>
      <xdr:row>58</xdr:row>
      <xdr:rowOff>157222</xdr:rowOff>
    </xdr:to>
    <xdr:cxnSp macro="">
      <xdr:nvCxnSpPr>
        <xdr:cNvPr id="364" name="直線コネクタ 363"/>
        <xdr:cNvCxnSpPr/>
      </xdr:nvCxnSpPr>
      <xdr:spPr>
        <a:xfrm flipV="1">
          <a:off x="6972300" y="10069161"/>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60313</xdr:rowOff>
    </xdr:from>
    <xdr:to>
      <xdr:col>15</xdr:col>
      <xdr:colOff>231775</xdr:colOff>
      <xdr:row>58</xdr:row>
      <xdr:rowOff>161913</xdr:rowOff>
    </xdr:to>
    <xdr:sp macro="" textlink="">
      <xdr:nvSpPr>
        <xdr:cNvPr id="374" name="円/楕円 373"/>
        <xdr:cNvSpPr/>
      </xdr:nvSpPr>
      <xdr:spPr>
        <a:xfrm>
          <a:off x="10426700" y="100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275,031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97008</xdr:rowOff>
    </xdr:from>
    <xdr:to>
      <xdr:col>14</xdr:col>
      <xdr:colOff>79375</xdr:colOff>
      <xdr:row>58</xdr:row>
      <xdr:rowOff>27158</xdr:rowOff>
    </xdr:to>
    <xdr:sp macro="" textlink="">
      <xdr:nvSpPr>
        <xdr:cNvPr id="376" name="円/楕円 375"/>
        <xdr:cNvSpPr/>
      </xdr:nvSpPr>
      <xdr:spPr>
        <a:xfrm>
          <a:off x="9588500" y="98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43685</xdr:rowOff>
    </xdr:from>
    <xdr:ext cx="599010" cy="259045"/>
    <xdr:sp macro="" textlink="">
      <xdr:nvSpPr>
        <xdr:cNvPr id="377" name="テキスト ボックス 376"/>
        <xdr:cNvSpPr txBox="1"/>
      </xdr:nvSpPr>
      <xdr:spPr>
        <a:xfrm>
          <a:off x="9339794" y="964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165067</xdr:rowOff>
    </xdr:from>
    <xdr:to>
      <xdr:col>12</xdr:col>
      <xdr:colOff>561975</xdr:colOff>
      <xdr:row>58</xdr:row>
      <xdr:rowOff>95217</xdr:rowOff>
    </xdr:to>
    <xdr:sp macro="" textlink="">
      <xdr:nvSpPr>
        <xdr:cNvPr id="378" name="円/楕円 377"/>
        <xdr:cNvSpPr/>
      </xdr:nvSpPr>
      <xdr:spPr>
        <a:xfrm>
          <a:off x="8699500" y="99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111744</xdr:rowOff>
    </xdr:from>
    <xdr:ext cx="599010" cy="259045"/>
    <xdr:sp macro="" textlink="">
      <xdr:nvSpPr>
        <xdr:cNvPr id="379" name="テキスト ボックス 378"/>
        <xdr:cNvSpPr txBox="1"/>
      </xdr:nvSpPr>
      <xdr:spPr>
        <a:xfrm>
          <a:off x="8450794" y="971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74261</xdr:rowOff>
    </xdr:from>
    <xdr:to>
      <xdr:col>11</xdr:col>
      <xdr:colOff>358775</xdr:colOff>
      <xdr:row>59</xdr:row>
      <xdr:rowOff>4411</xdr:rowOff>
    </xdr:to>
    <xdr:sp macro="" textlink="">
      <xdr:nvSpPr>
        <xdr:cNvPr id="380" name="円/楕円 379"/>
        <xdr:cNvSpPr/>
      </xdr:nvSpPr>
      <xdr:spPr>
        <a:xfrm>
          <a:off x="7810500" y="100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166988</xdr:rowOff>
    </xdr:from>
    <xdr:ext cx="599010" cy="259045"/>
    <xdr:sp macro="" textlink="">
      <xdr:nvSpPr>
        <xdr:cNvPr id="381" name="テキスト ボックス 380"/>
        <xdr:cNvSpPr txBox="1"/>
      </xdr:nvSpPr>
      <xdr:spPr>
        <a:xfrm>
          <a:off x="7561794" y="1011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106422</xdr:rowOff>
    </xdr:from>
    <xdr:to>
      <xdr:col>10</xdr:col>
      <xdr:colOff>155575</xdr:colOff>
      <xdr:row>59</xdr:row>
      <xdr:rowOff>36572</xdr:rowOff>
    </xdr:to>
    <xdr:sp macro="" textlink="">
      <xdr:nvSpPr>
        <xdr:cNvPr id="382" name="円/楕円 381"/>
        <xdr:cNvSpPr/>
      </xdr:nvSpPr>
      <xdr:spPr>
        <a:xfrm>
          <a:off x="6921500" y="100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27699</xdr:rowOff>
    </xdr:from>
    <xdr:ext cx="599010" cy="259045"/>
    <xdr:sp macro="" textlink="">
      <xdr:nvSpPr>
        <xdr:cNvPr id="383" name="テキスト ボックス 382"/>
        <xdr:cNvSpPr txBox="1"/>
      </xdr:nvSpPr>
      <xdr:spPr>
        <a:xfrm>
          <a:off x="6672794" y="1014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130415</xdr:rowOff>
    </xdr:from>
    <xdr:to>
      <xdr:col>15</xdr:col>
      <xdr:colOff>180975</xdr:colOff>
      <xdr:row>78</xdr:row>
      <xdr:rowOff>170165</xdr:rowOff>
    </xdr:to>
    <xdr:cxnSp macro="">
      <xdr:nvCxnSpPr>
        <xdr:cNvPr id="412" name="直線コネクタ 411"/>
        <xdr:cNvCxnSpPr/>
      </xdr:nvCxnSpPr>
      <xdr:spPr>
        <a:xfrm>
          <a:off x="9639300" y="13160615"/>
          <a:ext cx="838200" cy="38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120216</xdr:rowOff>
    </xdr:from>
    <xdr:to>
      <xdr:col>14</xdr:col>
      <xdr:colOff>28575</xdr:colOff>
      <xdr:row>76</xdr:row>
      <xdr:rowOff>130415</xdr:rowOff>
    </xdr:to>
    <xdr:cxnSp macro="">
      <xdr:nvCxnSpPr>
        <xdr:cNvPr id="415" name="直線コネクタ 414"/>
        <xdr:cNvCxnSpPr/>
      </xdr:nvCxnSpPr>
      <xdr:spPr>
        <a:xfrm>
          <a:off x="8750300" y="13150416"/>
          <a:ext cx="889000" cy="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119365</xdr:rowOff>
    </xdr:from>
    <xdr:to>
      <xdr:col>15</xdr:col>
      <xdr:colOff>231775</xdr:colOff>
      <xdr:row>79</xdr:row>
      <xdr:rowOff>49515</xdr:rowOff>
    </xdr:to>
    <xdr:sp macro="" textlink="">
      <xdr:nvSpPr>
        <xdr:cNvPr id="425" name="円/楕円 424"/>
        <xdr:cNvSpPr/>
      </xdr:nvSpPr>
      <xdr:spPr>
        <a:xfrm>
          <a:off x="10426700" y="134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34292</xdr:rowOff>
    </xdr:from>
    <xdr:ext cx="534377" cy="259045"/>
    <xdr:sp macro="" textlink="">
      <xdr:nvSpPr>
        <xdr:cNvPr id="426" name="普通建設事業費 （ うち新規整備　）該当値テキスト"/>
        <xdr:cNvSpPr txBox="1"/>
      </xdr:nvSpPr>
      <xdr:spPr>
        <a:xfrm>
          <a:off x="10528300" y="134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79615</xdr:rowOff>
    </xdr:from>
    <xdr:to>
      <xdr:col>14</xdr:col>
      <xdr:colOff>79375</xdr:colOff>
      <xdr:row>77</xdr:row>
      <xdr:rowOff>9765</xdr:rowOff>
    </xdr:to>
    <xdr:sp macro="" textlink="">
      <xdr:nvSpPr>
        <xdr:cNvPr id="427" name="円/楕円 426"/>
        <xdr:cNvSpPr/>
      </xdr:nvSpPr>
      <xdr:spPr>
        <a:xfrm>
          <a:off x="9588500" y="131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26292</xdr:rowOff>
    </xdr:from>
    <xdr:ext cx="599010" cy="259045"/>
    <xdr:sp macro="" textlink="">
      <xdr:nvSpPr>
        <xdr:cNvPr id="428" name="テキスト ボックス 427"/>
        <xdr:cNvSpPr txBox="1"/>
      </xdr:nvSpPr>
      <xdr:spPr>
        <a:xfrm>
          <a:off x="9339794" y="1288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337,311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69416</xdr:rowOff>
    </xdr:from>
    <xdr:to>
      <xdr:col>12</xdr:col>
      <xdr:colOff>561975</xdr:colOff>
      <xdr:row>76</xdr:row>
      <xdr:rowOff>171016</xdr:rowOff>
    </xdr:to>
    <xdr:sp macro="" textlink="">
      <xdr:nvSpPr>
        <xdr:cNvPr id="429" name="円/楕円 428"/>
        <xdr:cNvSpPr/>
      </xdr:nvSpPr>
      <xdr:spPr>
        <a:xfrm>
          <a:off x="8699500" y="130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16093</xdr:rowOff>
    </xdr:from>
    <xdr:ext cx="599010" cy="259045"/>
    <xdr:sp macro="" textlink="">
      <xdr:nvSpPr>
        <xdr:cNvPr id="430" name="テキスト ボックス 429"/>
        <xdr:cNvSpPr txBox="1"/>
      </xdr:nvSpPr>
      <xdr:spPr>
        <a:xfrm>
          <a:off x="8450794" y="128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145887</xdr:rowOff>
    </xdr:from>
    <xdr:to>
      <xdr:col>15</xdr:col>
      <xdr:colOff>180975</xdr:colOff>
      <xdr:row>98</xdr:row>
      <xdr:rowOff>155862</xdr:rowOff>
    </xdr:to>
    <xdr:cxnSp macro="">
      <xdr:nvCxnSpPr>
        <xdr:cNvPr id="459" name="直線コネクタ 458"/>
        <xdr:cNvCxnSpPr/>
      </xdr:nvCxnSpPr>
      <xdr:spPr>
        <a:xfrm flipV="1">
          <a:off x="9639300" y="16947987"/>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155862</xdr:rowOff>
    </xdr:from>
    <xdr:to>
      <xdr:col>14</xdr:col>
      <xdr:colOff>28575</xdr:colOff>
      <xdr:row>99</xdr:row>
      <xdr:rowOff>16703</xdr:rowOff>
    </xdr:to>
    <xdr:cxnSp macro="">
      <xdr:nvCxnSpPr>
        <xdr:cNvPr id="462" name="直線コネクタ 461"/>
        <xdr:cNvCxnSpPr/>
      </xdr:nvCxnSpPr>
      <xdr:spPr>
        <a:xfrm flipV="1">
          <a:off x="8750300" y="16957962"/>
          <a:ext cx="889000" cy="3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95087</xdr:rowOff>
    </xdr:from>
    <xdr:to>
      <xdr:col>15</xdr:col>
      <xdr:colOff>231775</xdr:colOff>
      <xdr:row>99</xdr:row>
      <xdr:rowOff>25237</xdr:rowOff>
    </xdr:to>
    <xdr:sp macro="" textlink="">
      <xdr:nvSpPr>
        <xdr:cNvPr id="472" name="円/楕円 471"/>
        <xdr:cNvSpPr/>
      </xdr:nvSpPr>
      <xdr:spPr>
        <a:xfrm>
          <a:off x="10426700" y="168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54464</xdr:rowOff>
    </xdr:from>
    <xdr:ext cx="599010" cy="259045"/>
    <xdr:sp macro="" textlink="">
      <xdr:nvSpPr>
        <xdr:cNvPr id="473" name="普通建設事業費 （ うち更新整備　）該当値テキスト"/>
        <xdr:cNvSpPr txBox="1"/>
      </xdr:nvSpPr>
      <xdr:spPr>
        <a:xfrm>
          <a:off x="10528300" y="1668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105062</xdr:rowOff>
    </xdr:from>
    <xdr:to>
      <xdr:col>14</xdr:col>
      <xdr:colOff>79375</xdr:colOff>
      <xdr:row>99</xdr:row>
      <xdr:rowOff>35212</xdr:rowOff>
    </xdr:to>
    <xdr:sp macro="" textlink="">
      <xdr:nvSpPr>
        <xdr:cNvPr id="474" name="円/楕円 473"/>
        <xdr:cNvSpPr/>
      </xdr:nvSpPr>
      <xdr:spPr>
        <a:xfrm>
          <a:off x="9588500" y="169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51739</xdr:rowOff>
    </xdr:from>
    <xdr:ext cx="599010" cy="259045"/>
    <xdr:sp macro="" textlink="">
      <xdr:nvSpPr>
        <xdr:cNvPr id="475" name="テキスト ボックス 474"/>
        <xdr:cNvSpPr txBox="1"/>
      </xdr:nvSpPr>
      <xdr:spPr>
        <a:xfrm>
          <a:off x="9339794" y="1668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137353</xdr:rowOff>
    </xdr:from>
    <xdr:to>
      <xdr:col>12</xdr:col>
      <xdr:colOff>561975</xdr:colOff>
      <xdr:row>99</xdr:row>
      <xdr:rowOff>67503</xdr:rowOff>
    </xdr:to>
    <xdr:sp macro="" textlink="">
      <xdr:nvSpPr>
        <xdr:cNvPr id="476" name="円/楕円 475"/>
        <xdr:cNvSpPr/>
      </xdr:nvSpPr>
      <xdr:spPr>
        <a:xfrm>
          <a:off x="8699500" y="169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58630</xdr:rowOff>
    </xdr:from>
    <xdr:ext cx="534377" cy="259045"/>
    <xdr:sp macro="" textlink="">
      <xdr:nvSpPr>
        <xdr:cNvPr id="477" name="テキスト ボックス 476"/>
        <xdr:cNvSpPr txBox="1"/>
      </xdr:nvSpPr>
      <xdr:spPr>
        <a:xfrm>
          <a:off x="8483111" y="170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12084</xdr:rowOff>
    </xdr:from>
    <xdr:to>
      <xdr:col>23</xdr:col>
      <xdr:colOff>517525</xdr:colOff>
      <xdr:row>39</xdr:row>
      <xdr:rowOff>44450</xdr:rowOff>
    </xdr:to>
    <xdr:cxnSp macro="">
      <xdr:nvCxnSpPr>
        <xdr:cNvPr id="506" name="直線コネクタ 505"/>
        <xdr:cNvCxnSpPr/>
      </xdr:nvCxnSpPr>
      <xdr:spPr>
        <a:xfrm>
          <a:off x="15481300" y="6698634"/>
          <a:ext cx="8382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12084</xdr:rowOff>
    </xdr:from>
    <xdr:to>
      <xdr:col>22</xdr:col>
      <xdr:colOff>365125</xdr:colOff>
      <xdr:row>39</xdr:row>
      <xdr:rowOff>18370</xdr:rowOff>
    </xdr:to>
    <xdr:cxnSp macro="">
      <xdr:nvCxnSpPr>
        <xdr:cNvPr id="509" name="直線コネクタ 508"/>
        <xdr:cNvCxnSpPr/>
      </xdr:nvCxnSpPr>
      <xdr:spPr>
        <a:xfrm flipV="1">
          <a:off x="14592300" y="669863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16839</xdr:rowOff>
    </xdr:from>
    <xdr:to>
      <xdr:col>21</xdr:col>
      <xdr:colOff>161925</xdr:colOff>
      <xdr:row>39</xdr:row>
      <xdr:rowOff>18370</xdr:rowOff>
    </xdr:to>
    <xdr:cxnSp macro="">
      <xdr:nvCxnSpPr>
        <xdr:cNvPr id="512" name="直線コネクタ 511"/>
        <xdr:cNvCxnSpPr/>
      </xdr:nvCxnSpPr>
      <xdr:spPr>
        <a:xfrm>
          <a:off x="13703300" y="6703389"/>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16839</xdr:rowOff>
    </xdr:from>
    <xdr:to>
      <xdr:col>19</xdr:col>
      <xdr:colOff>644525</xdr:colOff>
      <xdr:row>39</xdr:row>
      <xdr:rowOff>27400</xdr:rowOff>
    </xdr:to>
    <xdr:cxnSp macro="">
      <xdr:nvCxnSpPr>
        <xdr:cNvPr id="515" name="直線コネクタ 514"/>
        <xdr:cNvCxnSpPr/>
      </xdr:nvCxnSpPr>
      <xdr:spPr>
        <a:xfrm flipV="1">
          <a:off x="12814300" y="670338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132734</xdr:rowOff>
    </xdr:from>
    <xdr:to>
      <xdr:col>22</xdr:col>
      <xdr:colOff>415925</xdr:colOff>
      <xdr:row>39</xdr:row>
      <xdr:rowOff>62884</xdr:rowOff>
    </xdr:to>
    <xdr:sp macro="" textlink="">
      <xdr:nvSpPr>
        <xdr:cNvPr id="527" name="円/楕円 526"/>
        <xdr:cNvSpPr/>
      </xdr:nvSpPr>
      <xdr:spPr>
        <a:xfrm>
          <a:off x="15430500" y="66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54011</xdr:rowOff>
    </xdr:from>
    <xdr:ext cx="469744" cy="259045"/>
    <xdr:sp macro="" textlink="">
      <xdr:nvSpPr>
        <xdr:cNvPr id="528" name="テキスト ボックス 527"/>
        <xdr:cNvSpPr txBox="1"/>
      </xdr:nvSpPr>
      <xdr:spPr>
        <a:xfrm>
          <a:off x="15246427" y="67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139020</xdr:rowOff>
    </xdr:from>
    <xdr:to>
      <xdr:col>21</xdr:col>
      <xdr:colOff>212725</xdr:colOff>
      <xdr:row>39</xdr:row>
      <xdr:rowOff>69170</xdr:rowOff>
    </xdr:to>
    <xdr:sp macro="" textlink="">
      <xdr:nvSpPr>
        <xdr:cNvPr id="529" name="円/楕円 528"/>
        <xdr:cNvSpPr/>
      </xdr:nvSpPr>
      <xdr:spPr>
        <a:xfrm>
          <a:off x="14541500" y="66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60297</xdr:rowOff>
    </xdr:from>
    <xdr:ext cx="469744" cy="259045"/>
    <xdr:sp macro="" textlink="">
      <xdr:nvSpPr>
        <xdr:cNvPr id="530" name="テキスト ボックス 529"/>
        <xdr:cNvSpPr txBox="1"/>
      </xdr:nvSpPr>
      <xdr:spPr>
        <a:xfrm>
          <a:off x="14357427" y="67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137489</xdr:rowOff>
    </xdr:from>
    <xdr:to>
      <xdr:col>20</xdr:col>
      <xdr:colOff>9525</xdr:colOff>
      <xdr:row>39</xdr:row>
      <xdr:rowOff>67639</xdr:rowOff>
    </xdr:to>
    <xdr:sp macro="" textlink="">
      <xdr:nvSpPr>
        <xdr:cNvPr id="531" name="円/楕円 530"/>
        <xdr:cNvSpPr/>
      </xdr:nvSpPr>
      <xdr:spPr>
        <a:xfrm>
          <a:off x="13652500" y="66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58766</xdr:rowOff>
    </xdr:from>
    <xdr:ext cx="469744" cy="259045"/>
    <xdr:sp macro="" textlink="">
      <xdr:nvSpPr>
        <xdr:cNvPr id="532" name="テキスト ボックス 531"/>
        <xdr:cNvSpPr txBox="1"/>
      </xdr:nvSpPr>
      <xdr:spPr>
        <a:xfrm>
          <a:off x="13468427" y="674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148050</xdr:rowOff>
    </xdr:from>
    <xdr:to>
      <xdr:col>18</xdr:col>
      <xdr:colOff>492125</xdr:colOff>
      <xdr:row>39</xdr:row>
      <xdr:rowOff>78200</xdr:rowOff>
    </xdr:to>
    <xdr:sp macro="" textlink="">
      <xdr:nvSpPr>
        <xdr:cNvPr id="533" name="円/楕円 532"/>
        <xdr:cNvSpPr/>
      </xdr:nvSpPr>
      <xdr:spPr>
        <a:xfrm>
          <a:off x="12763500" y="66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69327</xdr:rowOff>
    </xdr:from>
    <xdr:ext cx="469744" cy="259045"/>
    <xdr:sp macro="" textlink="">
      <xdr:nvSpPr>
        <xdr:cNvPr id="534" name="テキスト ボックス 533"/>
        <xdr:cNvSpPr txBox="1"/>
      </xdr:nvSpPr>
      <xdr:spPr>
        <a:xfrm>
          <a:off x="12579427" y="67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132517</xdr:rowOff>
    </xdr:from>
    <xdr:to>
      <xdr:col>23</xdr:col>
      <xdr:colOff>517525</xdr:colOff>
      <xdr:row>75</xdr:row>
      <xdr:rowOff>59659</xdr:rowOff>
    </xdr:to>
    <xdr:cxnSp macro="">
      <xdr:nvCxnSpPr>
        <xdr:cNvPr id="618" name="直線コネクタ 617"/>
        <xdr:cNvCxnSpPr/>
      </xdr:nvCxnSpPr>
      <xdr:spPr>
        <a:xfrm>
          <a:off x="15481300" y="12819817"/>
          <a:ext cx="838200" cy="9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132517</xdr:rowOff>
    </xdr:from>
    <xdr:to>
      <xdr:col>22</xdr:col>
      <xdr:colOff>365125</xdr:colOff>
      <xdr:row>75</xdr:row>
      <xdr:rowOff>81121</xdr:rowOff>
    </xdr:to>
    <xdr:cxnSp macro="">
      <xdr:nvCxnSpPr>
        <xdr:cNvPr id="621" name="直線コネクタ 620"/>
        <xdr:cNvCxnSpPr/>
      </xdr:nvCxnSpPr>
      <xdr:spPr>
        <a:xfrm flipV="1">
          <a:off x="14592300" y="12819817"/>
          <a:ext cx="889000" cy="1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81121</xdr:rowOff>
    </xdr:from>
    <xdr:to>
      <xdr:col>21</xdr:col>
      <xdr:colOff>161925</xdr:colOff>
      <xdr:row>75</xdr:row>
      <xdr:rowOff>129591</xdr:rowOff>
    </xdr:to>
    <xdr:cxnSp macro="">
      <xdr:nvCxnSpPr>
        <xdr:cNvPr id="624" name="直線コネクタ 623"/>
        <xdr:cNvCxnSpPr/>
      </xdr:nvCxnSpPr>
      <xdr:spPr>
        <a:xfrm flipV="1">
          <a:off x="13703300" y="12939871"/>
          <a:ext cx="889000" cy="4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129591</xdr:rowOff>
    </xdr:from>
    <xdr:to>
      <xdr:col>19</xdr:col>
      <xdr:colOff>644525</xdr:colOff>
      <xdr:row>76</xdr:row>
      <xdr:rowOff>20182</xdr:rowOff>
    </xdr:to>
    <xdr:cxnSp macro="">
      <xdr:nvCxnSpPr>
        <xdr:cNvPr id="627" name="直線コネクタ 626"/>
        <xdr:cNvCxnSpPr/>
      </xdr:nvCxnSpPr>
      <xdr:spPr>
        <a:xfrm flipV="1">
          <a:off x="12814300" y="12988341"/>
          <a:ext cx="889000" cy="6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8859</xdr:rowOff>
    </xdr:from>
    <xdr:to>
      <xdr:col>23</xdr:col>
      <xdr:colOff>568325</xdr:colOff>
      <xdr:row>75</xdr:row>
      <xdr:rowOff>110459</xdr:rowOff>
    </xdr:to>
    <xdr:sp macro="" textlink="">
      <xdr:nvSpPr>
        <xdr:cNvPr id="637" name="円/楕円 636"/>
        <xdr:cNvSpPr/>
      </xdr:nvSpPr>
      <xdr:spPr>
        <a:xfrm>
          <a:off x="16268700" y="128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31736</xdr:rowOff>
    </xdr:from>
    <xdr:ext cx="599010" cy="259045"/>
    <xdr:sp macro="" textlink="">
      <xdr:nvSpPr>
        <xdr:cNvPr id="638" name="公債費該当値テキスト"/>
        <xdr:cNvSpPr txBox="1"/>
      </xdr:nvSpPr>
      <xdr:spPr>
        <a:xfrm>
          <a:off x="16370300" y="1271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528,024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81717</xdr:rowOff>
    </xdr:from>
    <xdr:to>
      <xdr:col>22</xdr:col>
      <xdr:colOff>415925</xdr:colOff>
      <xdr:row>75</xdr:row>
      <xdr:rowOff>11867</xdr:rowOff>
    </xdr:to>
    <xdr:sp macro="" textlink="">
      <xdr:nvSpPr>
        <xdr:cNvPr id="639" name="円/楕円 638"/>
        <xdr:cNvSpPr/>
      </xdr:nvSpPr>
      <xdr:spPr>
        <a:xfrm>
          <a:off x="15430500" y="127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28394</xdr:rowOff>
    </xdr:from>
    <xdr:ext cx="599010" cy="259045"/>
    <xdr:sp macro="" textlink="">
      <xdr:nvSpPr>
        <xdr:cNvPr id="640" name="テキスト ボックス 639"/>
        <xdr:cNvSpPr txBox="1"/>
      </xdr:nvSpPr>
      <xdr:spPr>
        <a:xfrm>
          <a:off x="15181794" y="1254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605,656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30321</xdr:rowOff>
    </xdr:from>
    <xdr:to>
      <xdr:col>21</xdr:col>
      <xdr:colOff>212725</xdr:colOff>
      <xdr:row>75</xdr:row>
      <xdr:rowOff>131921</xdr:rowOff>
    </xdr:to>
    <xdr:sp macro="" textlink="">
      <xdr:nvSpPr>
        <xdr:cNvPr id="641" name="円/楕円 640"/>
        <xdr:cNvSpPr/>
      </xdr:nvSpPr>
      <xdr:spPr>
        <a:xfrm>
          <a:off x="14541500" y="128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148448</xdr:rowOff>
    </xdr:from>
    <xdr:ext cx="599010" cy="259045"/>
    <xdr:sp macro="" textlink="">
      <xdr:nvSpPr>
        <xdr:cNvPr id="642" name="テキスト ボックス 641"/>
        <xdr:cNvSpPr txBox="1"/>
      </xdr:nvSpPr>
      <xdr:spPr>
        <a:xfrm>
          <a:off x="14292794" y="1266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78791</xdr:rowOff>
    </xdr:from>
    <xdr:to>
      <xdr:col>20</xdr:col>
      <xdr:colOff>9525</xdr:colOff>
      <xdr:row>76</xdr:row>
      <xdr:rowOff>8941</xdr:rowOff>
    </xdr:to>
    <xdr:sp macro="" textlink="">
      <xdr:nvSpPr>
        <xdr:cNvPr id="643" name="円/楕円 642"/>
        <xdr:cNvSpPr/>
      </xdr:nvSpPr>
      <xdr:spPr>
        <a:xfrm>
          <a:off x="13652500" y="129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25468</xdr:rowOff>
    </xdr:from>
    <xdr:ext cx="599010" cy="259045"/>
    <xdr:sp macro="" textlink="">
      <xdr:nvSpPr>
        <xdr:cNvPr id="644" name="テキスト ボックス 643"/>
        <xdr:cNvSpPr txBox="1"/>
      </xdr:nvSpPr>
      <xdr:spPr>
        <a:xfrm>
          <a:off x="13403794" y="1271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472,960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140832</xdr:rowOff>
    </xdr:from>
    <xdr:to>
      <xdr:col>18</xdr:col>
      <xdr:colOff>492125</xdr:colOff>
      <xdr:row>76</xdr:row>
      <xdr:rowOff>70982</xdr:rowOff>
    </xdr:to>
    <xdr:sp macro="" textlink="">
      <xdr:nvSpPr>
        <xdr:cNvPr id="645" name="円/楕円 644"/>
        <xdr:cNvSpPr/>
      </xdr:nvSpPr>
      <xdr:spPr>
        <a:xfrm>
          <a:off x="12763500" y="129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87509</xdr:rowOff>
    </xdr:from>
    <xdr:ext cx="599010" cy="259045"/>
    <xdr:sp macro="" textlink="">
      <xdr:nvSpPr>
        <xdr:cNvPr id="646" name="テキスト ボックス 645"/>
        <xdr:cNvSpPr txBox="1"/>
      </xdr:nvSpPr>
      <xdr:spPr>
        <a:xfrm>
          <a:off x="12514794" y="1277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45492</xdr:rowOff>
    </xdr:from>
    <xdr:to>
      <xdr:col>23</xdr:col>
      <xdr:colOff>517525</xdr:colOff>
      <xdr:row>98</xdr:row>
      <xdr:rowOff>70332</xdr:rowOff>
    </xdr:to>
    <xdr:cxnSp macro="">
      <xdr:nvCxnSpPr>
        <xdr:cNvPr id="673" name="直線コネクタ 672"/>
        <xdr:cNvCxnSpPr/>
      </xdr:nvCxnSpPr>
      <xdr:spPr>
        <a:xfrm flipV="1">
          <a:off x="15481300" y="16847592"/>
          <a:ext cx="8382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53009</xdr:rowOff>
    </xdr:from>
    <xdr:to>
      <xdr:col>22</xdr:col>
      <xdr:colOff>365125</xdr:colOff>
      <xdr:row>98</xdr:row>
      <xdr:rowOff>70332</xdr:rowOff>
    </xdr:to>
    <xdr:cxnSp macro="">
      <xdr:nvCxnSpPr>
        <xdr:cNvPr id="676" name="直線コネクタ 675"/>
        <xdr:cNvCxnSpPr/>
      </xdr:nvCxnSpPr>
      <xdr:spPr>
        <a:xfrm>
          <a:off x="14592300" y="16855109"/>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72879</xdr:rowOff>
    </xdr:from>
    <xdr:to>
      <xdr:col>21</xdr:col>
      <xdr:colOff>161925</xdr:colOff>
      <xdr:row>98</xdr:row>
      <xdr:rowOff>53009</xdr:rowOff>
    </xdr:to>
    <xdr:cxnSp macro="">
      <xdr:nvCxnSpPr>
        <xdr:cNvPr id="679" name="直線コネクタ 678"/>
        <xdr:cNvCxnSpPr/>
      </xdr:nvCxnSpPr>
      <xdr:spPr>
        <a:xfrm>
          <a:off x="13703300" y="16703529"/>
          <a:ext cx="889000" cy="15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72879</xdr:rowOff>
    </xdr:from>
    <xdr:to>
      <xdr:col>19</xdr:col>
      <xdr:colOff>644525</xdr:colOff>
      <xdr:row>98</xdr:row>
      <xdr:rowOff>105511</xdr:rowOff>
    </xdr:to>
    <xdr:cxnSp macro="">
      <xdr:nvCxnSpPr>
        <xdr:cNvPr id="682" name="直線コネクタ 681"/>
        <xdr:cNvCxnSpPr/>
      </xdr:nvCxnSpPr>
      <xdr:spPr>
        <a:xfrm flipV="1">
          <a:off x="12814300" y="16703529"/>
          <a:ext cx="889000" cy="20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166142</xdr:rowOff>
    </xdr:from>
    <xdr:to>
      <xdr:col>23</xdr:col>
      <xdr:colOff>568325</xdr:colOff>
      <xdr:row>98</xdr:row>
      <xdr:rowOff>96292</xdr:rowOff>
    </xdr:to>
    <xdr:sp macro="" textlink="">
      <xdr:nvSpPr>
        <xdr:cNvPr id="692" name="円/楕円 691"/>
        <xdr:cNvSpPr/>
      </xdr:nvSpPr>
      <xdr:spPr>
        <a:xfrm>
          <a:off x="16268700" y="167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125519</xdr:rowOff>
    </xdr:from>
    <xdr:ext cx="599010" cy="259045"/>
    <xdr:sp macro="" textlink="">
      <xdr:nvSpPr>
        <xdr:cNvPr id="693" name="積立金該当値テキスト"/>
        <xdr:cNvSpPr txBox="1"/>
      </xdr:nvSpPr>
      <xdr:spPr>
        <a:xfrm>
          <a:off x="16370300" y="1658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19532</xdr:rowOff>
    </xdr:from>
    <xdr:to>
      <xdr:col>22</xdr:col>
      <xdr:colOff>415925</xdr:colOff>
      <xdr:row>98</xdr:row>
      <xdr:rowOff>121132</xdr:rowOff>
    </xdr:to>
    <xdr:sp macro="" textlink="">
      <xdr:nvSpPr>
        <xdr:cNvPr id="694" name="円/楕円 693"/>
        <xdr:cNvSpPr/>
      </xdr:nvSpPr>
      <xdr:spPr>
        <a:xfrm>
          <a:off x="15430500" y="168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112259</xdr:rowOff>
    </xdr:from>
    <xdr:ext cx="534377" cy="259045"/>
    <xdr:sp macro="" textlink="">
      <xdr:nvSpPr>
        <xdr:cNvPr id="695" name="テキスト ボックス 694"/>
        <xdr:cNvSpPr txBox="1"/>
      </xdr:nvSpPr>
      <xdr:spPr>
        <a:xfrm>
          <a:off x="15214111" y="169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2209</xdr:rowOff>
    </xdr:from>
    <xdr:to>
      <xdr:col>21</xdr:col>
      <xdr:colOff>212725</xdr:colOff>
      <xdr:row>98</xdr:row>
      <xdr:rowOff>103809</xdr:rowOff>
    </xdr:to>
    <xdr:sp macro="" textlink="">
      <xdr:nvSpPr>
        <xdr:cNvPr id="696" name="円/楕円 695"/>
        <xdr:cNvSpPr/>
      </xdr:nvSpPr>
      <xdr:spPr>
        <a:xfrm>
          <a:off x="14541500" y="1680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120336</xdr:rowOff>
    </xdr:from>
    <xdr:ext cx="534377" cy="259045"/>
    <xdr:sp macro="" textlink="">
      <xdr:nvSpPr>
        <xdr:cNvPr id="697" name="テキスト ボックス 696"/>
        <xdr:cNvSpPr txBox="1"/>
      </xdr:nvSpPr>
      <xdr:spPr>
        <a:xfrm>
          <a:off x="14325111" y="165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22079</xdr:rowOff>
    </xdr:from>
    <xdr:to>
      <xdr:col>20</xdr:col>
      <xdr:colOff>9525</xdr:colOff>
      <xdr:row>97</xdr:row>
      <xdr:rowOff>123679</xdr:rowOff>
    </xdr:to>
    <xdr:sp macro="" textlink="">
      <xdr:nvSpPr>
        <xdr:cNvPr id="698" name="円/楕円 697"/>
        <xdr:cNvSpPr/>
      </xdr:nvSpPr>
      <xdr:spPr>
        <a:xfrm>
          <a:off x="13652500" y="166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140206</xdr:rowOff>
    </xdr:from>
    <xdr:ext cx="599010" cy="259045"/>
    <xdr:sp macro="" textlink="">
      <xdr:nvSpPr>
        <xdr:cNvPr id="699" name="テキスト ボックス 698"/>
        <xdr:cNvSpPr txBox="1"/>
      </xdr:nvSpPr>
      <xdr:spPr>
        <a:xfrm>
          <a:off x="13403794" y="1642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54711</xdr:rowOff>
    </xdr:from>
    <xdr:to>
      <xdr:col>18</xdr:col>
      <xdr:colOff>492125</xdr:colOff>
      <xdr:row>98</xdr:row>
      <xdr:rowOff>156311</xdr:rowOff>
    </xdr:to>
    <xdr:sp macro="" textlink="">
      <xdr:nvSpPr>
        <xdr:cNvPr id="700" name="円/楕円 699"/>
        <xdr:cNvSpPr/>
      </xdr:nvSpPr>
      <xdr:spPr>
        <a:xfrm>
          <a:off x="12763500" y="168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147438</xdr:rowOff>
    </xdr:from>
    <xdr:ext cx="534377" cy="259045"/>
    <xdr:sp macro="" textlink="">
      <xdr:nvSpPr>
        <xdr:cNvPr id="701" name="テキスト ボックス 700"/>
        <xdr:cNvSpPr txBox="1"/>
      </xdr:nvSpPr>
      <xdr:spPr>
        <a:xfrm>
          <a:off x="12547111" y="169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28235</xdr:rowOff>
    </xdr:from>
    <xdr:to>
      <xdr:col>32</xdr:col>
      <xdr:colOff>187325</xdr:colOff>
      <xdr:row>57</xdr:row>
      <xdr:rowOff>31000</xdr:rowOff>
    </xdr:to>
    <xdr:cxnSp macro="">
      <xdr:nvCxnSpPr>
        <xdr:cNvPr id="785" name="直線コネクタ 784"/>
        <xdr:cNvCxnSpPr/>
      </xdr:nvCxnSpPr>
      <xdr:spPr>
        <a:xfrm flipV="1">
          <a:off x="21323300" y="9800885"/>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31000</xdr:rowOff>
    </xdr:from>
    <xdr:to>
      <xdr:col>31</xdr:col>
      <xdr:colOff>34925</xdr:colOff>
      <xdr:row>57</xdr:row>
      <xdr:rowOff>128339</xdr:rowOff>
    </xdr:to>
    <xdr:cxnSp macro="">
      <xdr:nvCxnSpPr>
        <xdr:cNvPr id="788" name="直線コネクタ 787"/>
        <xdr:cNvCxnSpPr/>
      </xdr:nvCxnSpPr>
      <xdr:spPr>
        <a:xfrm flipV="1">
          <a:off x="20434300" y="9803650"/>
          <a:ext cx="889000" cy="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128339</xdr:rowOff>
    </xdr:from>
    <xdr:to>
      <xdr:col>29</xdr:col>
      <xdr:colOff>517525</xdr:colOff>
      <xdr:row>57</xdr:row>
      <xdr:rowOff>132065</xdr:rowOff>
    </xdr:to>
    <xdr:cxnSp macro="">
      <xdr:nvCxnSpPr>
        <xdr:cNvPr id="791" name="直線コネクタ 790"/>
        <xdr:cNvCxnSpPr/>
      </xdr:nvCxnSpPr>
      <xdr:spPr>
        <a:xfrm flipV="1">
          <a:off x="19545300" y="9900989"/>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132065</xdr:rowOff>
    </xdr:from>
    <xdr:to>
      <xdr:col>28</xdr:col>
      <xdr:colOff>314325</xdr:colOff>
      <xdr:row>57</xdr:row>
      <xdr:rowOff>133802</xdr:rowOff>
    </xdr:to>
    <xdr:cxnSp macro="">
      <xdr:nvCxnSpPr>
        <xdr:cNvPr id="794" name="直線コネクタ 793"/>
        <xdr:cNvCxnSpPr/>
      </xdr:nvCxnSpPr>
      <xdr:spPr>
        <a:xfrm flipV="1">
          <a:off x="18656300" y="990471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148885</xdr:rowOff>
    </xdr:from>
    <xdr:to>
      <xdr:col>32</xdr:col>
      <xdr:colOff>238125</xdr:colOff>
      <xdr:row>57</xdr:row>
      <xdr:rowOff>79035</xdr:rowOff>
    </xdr:to>
    <xdr:sp macro="" textlink="">
      <xdr:nvSpPr>
        <xdr:cNvPr id="804" name="円/楕円 803"/>
        <xdr:cNvSpPr/>
      </xdr:nvSpPr>
      <xdr:spPr>
        <a:xfrm>
          <a:off x="22110700" y="97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312</xdr:rowOff>
    </xdr:from>
    <xdr:ext cx="534377" cy="259045"/>
    <xdr:sp macro="" textlink="">
      <xdr:nvSpPr>
        <xdr:cNvPr id="805" name="貸付金該当値テキスト"/>
        <xdr:cNvSpPr txBox="1"/>
      </xdr:nvSpPr>
      <xdr:spPr>
        <a:xfrm>
          <a:off x="22212300" y="96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151650</xdr:rowOff>
    </xdr:from>
    <xdr:to>
      <xdr:col>31</xdr:col>
      <xdr:colOff>85725</xdr:colOff>
      <xdr:row>57</xdr:row>
      <xdr:rowOff>81800</xdr:rowOff>
    </xdr:to>
    <xdr:sp macro="" textlink="">
      <xdr:nvSpPr>
        <xdr:cNvPr id="806" name="円/楕円 805"/>
        <xdr:cNvSpPr/>
      </xdr:nvSpPr>
      <xdr:spPr>
        <a:xfrm>
          <a:off x="21272500" y="97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98327</xdr:rowOff>
    </xdr:from>
    <xdr:ext cx="534377" cy="259045"/>
    <xdr:sp macro="" textlink="">
      <xdr:nvSpPr>
        <xdr:cNvPr id="807" name="テキスト ボックス 806"/>
        <xdr:cNvSpPr txBox="1"/>
      </xdr:nvSpPr>
      <xdr:spPr>
        <a:xfrm>
          <a:off x="21056111" y="95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77539</xdr:rowOff>
    </xdr:from>
    <xdr:to>
      <xdr:col>29</xdr:col>
      <xdr:colOff>568325</xdr:colOff>
      <xdr:row>58</xdr:row>
      <xdr:rowOff>7689</xdr:rowOff>
    </xdr:to>
    <xdr:sp macro="" textlink="">
      <xdr:nvSpPr>
        <xdr:cNvPr id="808" name="円/楕円 807"/>
        <xdr:cNvSpPr/>
      </xdr:nvSpPr>
      <xdr:spPr>
        <a:xfrm>
          <a:off x="20383500" y="985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170266</xdr:rowOff>
    </xdr:from>
    <xdr:ext cx="469744" cy="259045"/>
    <xdr:sp macro="" textlink="">
      <xdr:nvSpPr>
        <xdr:cNvPr id="809" name="テキスト ボックス 808"/>
        <xdr:cNvSpPr txBox="1"/>
      </xdr:nvSpPr>
      <xdr:spPr>
        <a:xfrm>
          <a:off x="20199427" y="99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81265</xdr:rowOff>
    </xdr:from>
    <xdr:to>
      <xdr:col>28</xdr:col>
      <xdr:colOff>365125</xdr:colOff>
      <xdr:row>58</xdr:row>
      <xdr:rowOff>11415</xdr:rowOff>
    </xdr:to>
    <xdr:sp macro="" textlink="">
      <xdr:nvSpPr>
        <xdr:cNvPr id="810" name="円/楕円 809"/>
        <xdr:cNvSpPr/>
      </xdr:nvSpPr>
      <xdr:spPr>
        <a:xfrm>
          <a:off x="19494500" y="98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27942</xdr:rowOff>
    </xdr:from>
    <xdr:ext cx="469744" cy="259045"/>
    <xdr:sp macro="" textlink="">
      <xdr:nvSpPr>
        <xdr:cNvPr id="811" name="テキスト ボックス 810"/>
        <xdr:cNvSpPr txBox="1"/>
      </xdr:nvSpPr>
      <xdr:spPr>
        <a:xfrm>
          <a:off x="19310427" y="96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83002</xdr:rowOff>
    </xdr:from>
    <xdr:to>
      <xdr:col>27</xdr:col>
      <xdr:colOff>161925</xdr:colOff>
      <xdr:row>58</xdr:row>
      <xdr:rowOff>13152</xdr:rowOff>
    </xdr:to>
    <xdr:sp macro="" textlink="">
      <xdr:nvSpPr>
        <xdr:cNvPr id="812" name="円/楕円 811"/>
        <xdr:cNvSpPr/>
      </xdr:nvSpPr>
      <xdr:spPr>
        <a:xfrm>
          <a:off x="18605500" y="98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29679</xdr:rowOff>
    </xdr:from>
    <xdr:ext cx="469744" cy="259045"/>
    <xdr:sp macro="" textlink="">
      <xdr:nvSpPr>
        <xdr:cNvPr id="813" name="テキスト ボックス 812"/>
        <xdr:cNvSpPr txBox="1"/>
      </xdr:nvSpPr>
      <xdr:spPr>
        <a:xfrm>
          <a:off x="18421427" y="963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90244</xdr:rowOff>
    </xdr:from>
    <xdr:to>
      <xdr:col>32</xdr:col>
      <xdr:colOff>187325</xdr:colOff>
      <xdr:row>76</xdr:row>
      <xdr:rowOff>108012</xdr:rowOff>
    </xdr:to>
    <xdr:cxnSp macro="">
      <xdr:nvCxnSpPr>
        <xdr:cNvPr id="840" name="直線コネクタ 839"/>
        <xdr:cNvCxnSpPr/>
      </xdr:nvCxnSpPr>
      <xdr:spPr>
        <a:xfrm>
          <a:off x="21323300" y="13120444"/>
          <a:ext cx="8382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90244</xdr:rowOff>
    </xdr:from>
    <xdr:to>
      <xdr:col>31</xdr:col>
      <xdr:colOff>34925</xdr:colOff>
      <xdr:row>76</xdr:row>
      <xdr:rowOff>111885</xdr:rowOff>
    </xdr:to>
    <xdr:cxnSp macro="">
      <xdr:nvCxnSpPr>
        <xdr:cNvPr id="843" name="直線コネクタ 842"/>
        <xdr:cNvCxnSpPr/>
      </xdr:nvCxnSpPr>
      <xdr:spPr>
        <a:xfrm flipV="1">
          <a:off x="20434300" y="13120444"/>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111885</xdr:rowOff>
    </xdr:from>
    <xdr:to>
      <xdr:col>29</xdr:col>
      <xdr:colOff>517525</xdr:colOff>
      <xdr:row>76</xdr:row>
      <xdr:rowOff>115153</xdr:rowOff>
    </xdr:to>
    <xdr:cxnSp macro="">
      <xdr:nvCxnSpPr>
        <xdr:cNvPr id="846" name="直線コネクタ 845"/>
        <xdr:cNvCxnSpPr/>
      </xdr:nvCxnSpPr>
      <xdr:spPr>
        <a:xfrm flipV="1">
          <a:off x="19545300" y="13142085"/>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115153</xdr:rowOff>
    </xdr:from>
    <xdr:to>
      <xdr:col>28</xdr:col>
      <xdr:colOff>314325</xdr:colOff>
      <xdr:row>76</xdr:row>
      <xdr:rowOff>135187</xdr:rowOff>
    </xdr:to>
    <xdr:cxnSp macro="">
      <xdr:nvCxnSpPr>
        <xdr:cNvPr id="849" name="直線コネクタ 848"/>
        <xdr:cNvCxnSpPr/>
      </xdr:nvCxnSpPr>
      <xdr:spPr>
        <a:xfrm flipV="1">
          <a:off x="18656300" y="13145353"/>
          <a:ext cx="889000" cy="2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57212</xdr:rowOff>
    </xdr:from>
    <xdr:to>
      <xdr:col>32</xdr:col>
      <xdr:colOff>238125</xdr:colOff>
      <xdr:row>76</xdr:row>
      <xdr:rowOff>158812</xdr:rowOff>
    </xdr:to>
    <xdr:sp macro="" textlink="">
      <xdr:nvSpPr>
        <xdr:cNvPr id="859" name="円/楕円 858"/>
        <xdr:cNvSpPr/>
      </xdr:nvSpPr>
      <xdr:spPr>
        <a:xfrm>
          <a:off x="22110700" y="130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35639</xdr:rowOff>
    </xdr:from>
    <xdr:ext cx="534377" cy="259045"/>
    <xdr:sp macro="" textlink="">
      <xdr:nvSpPr>
        <xdr:cNvPr id="860" name="繰出金該当値テキスト"/>
        <xdr:cNvSpPr txBox="1"/>
      </xdr:nvSpPr>
      <xdr:spPr>
        <a:xfrm>
          <a:off x="22212300" y="130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81,931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39444</xdr:rowOff>
    </xdr:from>
    <xdr:to>
      <xdr:col>31</xdr:col>
      <xdr:colOff>85725</xdr:colOff>
      <xdr:row>76</xdr:row>
      <xdr:rowOff>141044</xdr:rowOff>
    </xdr:to>
    <xdr:sp macro="" textlink="">
      <xdr:nvSpPr>
        <xdr:cNvPr id="861" name="円/楕円 860"/>
        <xdr:cNvSpPr/>
      </xdr:nvSpPr>
      <xdr:spPr>
        <a:xfrm>
          <a:off x="21272500" y="130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132171</xdr:rowOff>
    </xdr:from>
    <xdr:ext cx="534377" cy="259045"/>
    <xdr:sp macro="" textlink="">
      <xdr:nvSpPr>
        <xdr:cNvPr id="862" name="テキスト ボックス 861"/>
        <xdr:cNvSpPr txBox="1"/>
      </xdr:nvSpPr>
      <xdr:spPr>
        <a:xfrm>
          <a:off x="21056111" y="131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61085</xdr:rowOff>
    </xdr:from>
    <xdr:to>
      <xdr:col>29</xdr:col>
      <xdr:colOff>568325</xdr:colOff>
      <xdr:row>76</xdr:row>
      <xdr:rowOff>162685</xdr:rowOff>
    </xdr:to>
    <xdr:sp macro="" textlink="">
      <xdr:nvSpPr>
        <xdr:cNvPr id="863" name="円/楕円 862"/>
        <xdr:cNvSpPr/>
      </xdr:nvSpPr>
      <xdr:spPr>
        <a:xfrm>
          <a:off x="20383500" y="130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153812</xdr:rowOff>
    </xdr:from>
    <xdr:ext cx="534377" cy="259045"/>
    <xdr:sp macro="" textlink="">
      <xdr:nvSpPr>
        <xdr:cNvPr id="864" name="テキスト ボックス 863"/>
        <xdr:cNvSpPr txBox="1"/>
      </xdr:nvSpPr>
      <xdr:spPr>
        <a:xfrm>
          <a:off x="20167111" y="131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64353</xdr:rowOff>
    </xdr:from>
    <xdr:to>
      <xdr:col>28</xdr:col>
      <xdr:colOff>365125</xdr:colOff>
      <xdr:row>76</xdr:row>
      <xdr:rowOff>165953</xdr:rowOff>
    </xdr:to>
    <xdr:sp macro="" textlink="">
      <xdr:nvSpPr>
        <xdr:cNvPr id="865" name="円/楕円 864"/>
        <xdr:cNvSpPr/>
      </xdr:nvSpPr>
      <xdr:spPr>
        <a:xfrm>
          <a:off x="19494500" y="130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157080</xdr:rowOff>
    </xdr:from>
    <xdr:ext cx="534377" cy="259045"/>
    <xdr:sp macro="" textlink="">
      <xdr:nvSpPr>
        <xdr:cNvPr id="866" name="テキスト ボックス 865"/>
        <xdr:cNvSpPr txBox="1"/>
      </xdr:nvSpPr>
      <xdr:spPr>
        <a:xfrm>
          <a:off x="19278111" y="131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84387</xdr:rowOff>
    </xdr:from>
    <xdr:to>
      <xdr:col>27</xdr:col>
      <xdr:colOff>161925</xdr:colOff>
      <xdr:row>77</xdr:row>
      <xdr:rowOff>14537</xdr:rowOff>
    </xdr:to>
    <xdr:sp macro="" textlink="">
      <xdr:nvSpPr>
        <xdr:cNvPr id="867" name="円/楕円 866"/>
        <xdr:cNvSpPr/>
      </xdr:nvSpPr>
      <xdr:spPr>
        <a:xfrm>
          <a:off x="18605500" y="131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5664</xdr:rowOff>
    </xdr:from>
    <xdr:ext cx="534377" cy="259045"/>
    <xdr:sp macro="" textlink="">
      <xdr:nvSpPr>
        <xdr:cNvPr id="868" name="テキスト ボックス 867"/>
        <xdr:cNvSpPr txBox="1"/>
      </xdr:nvSpPr>
      <xdr:spPr>
        <a:xfrm>
          <a:off x="18389111" y="132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は、住民一人当たり５２８，０２４円となっているが、平成２３年度以降、大型の建設事業実施に係る地方債の元金償還が始まった。また、平成２２年度に借入れた地方債の償還が平成２７年度に完了したことから、平成２７年度が公債費のピーク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しかしこれは、意図的に償還年数を圧縮したものであり、交付税算入となる有利な地方債が多く占めることにより、経常一般財源が確保できるため、それほど懸念すべき状況ではないと思われる。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2,424
2,404
574.10
5,063,156
4,905,355
145,751
3,138,618
4,103,183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149644</xdr:rowOff>
    </xdr:from>
    <xdr:to>
      <xdr:col>6</xdr:col>
      <xdr:colOff>511175</xdr:colOff>
      <xdr:row>36</xdr:row>
      <xdr:rowOff>163036</xdr:rowOff>
    </xdr:to>
    <xdr:cxnSp macro="">
      <xdr:nvCxnSpPr>
        <xdr:cNvPr id="60" name="直線コネクタ 59"/>
        <xdr:cNvCxnSpPr/>
      </xdr:nvCxnSpPr>
      <xdr:spPr>
        <a:xfrm>
          <a:off x="3797300" y="6321844"/>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147110</xdr:rowOff>
    </xdr:from>
    <xdr:to>
      <xdr:col>5</xdr:col>
      <xdr:colOff>358775</xdr:colOff>
      <xdr:row>36</xdr:row>
      <xdr:rowOff>149644</xdr:rowOff>
    </xdr:to>
    <xdr:cxnSp macro="">
      <xdr:nvCxnSpPr>
        <xdr:cNvPr id="63" name="直線コネクタ 62"/>
        <xdr:cNvCxnSpPr/>
      </xdr:nvCxnSpPr>
      <xdr:spPr>
        <a:xfrm>
          <a:off x="2908300" y="6319310"/>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147110</xdr:rowOff>
    </xdr:from>
    <xdr:to>
      <xdr:col>4</xdr:col>
      <xdr:colOff>155575</xdr:colOff>
      <xdr:row>36</xdr:row>
      <xdr:rowOff>153321</xdr:rowOff>
    </xdr:to>
    <xdr:cxnSp macro="">
      <xdr:nvCxnSpPr>
        <xdr:cNvPr id="66" name="直線コネクタ 65"/>
        <xdr:cNvCxnSpPr/>
      </xdr:nvCxnSpPr>
      <xdr:spPr>
        <a:xfrm flipV="1">
          <a:off x="2019300" y="6319310"/>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150158</xdr:rowOff>
    </xdr:from>
    <xdr:to>
      <xdr:col>2</xdr:col>
      <xdr:colOff>638175</xdr:colOff>
      <xdr:row>36</xdr:row>
      <xdr:rowOff>153321</xdr:rowOff>
    </xdr:to>
    <xdr:cxnSp macro="">
      <xdr:nvCxnSpPr>
        <xdr:cNvPr id="69" name="直線コネクタ 68"/>
        <xdr:cNvCxnSpPr/>
      </xdr:nvCxnSpPr>
      <xdr:spPr>
        <a:xfrm>
          <a:off x="1130300" y="6322358"/>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112236</xdr:rowOff>
    </xdr:from>
    <xdr:to>
      <xdr:col>6</xdr:col>
      <xdr:colOff>561975</xdr:colOff>
      <xdr:row>37</xdr:row>
      <xdr:rowOff>42386</xdr:rowOff>
    </xdr:to>
    <xdr:sp macro="" textlink="">
      <xdr:nvSpPr>
        <xdr:cNvPr id="79" name="円/楕円 78"/>
        <xdr:cNvSpPr/>
      </xdr:nvSpPr>
      <xdr:spPr>
        <a:xfrm>
          <a:off x="4584700" y="62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135113</xdr:rowOff>
    </xdr:from>
    <xdr:ext cx="534377" cy="259045"/>
    <xdr:sp macro="" textlink="">
      <xdr:nvSpPr>
        <xdr:cNvPr id="80" name="議会費該当値テキスト"/>
        <xdr:cNvSpPr txBox="1"/>
      </xdr:nvSpPr>
      <xdr:spPr>
        <a:xfrm>
          <a:off x="4686300" y="61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98844</xdr:rowOff>
    </xdr:from>
    <xdr:to>
      <xdr:col>5</xdr:col>
      <xdr:colOff>409575</xdr:colOff>
      <xdr:row>37</xdr:row>
      <xdr:rowOff>28994</xdr:rowOff>
    </xdr:to>
    <xdr:sp macro="" textlink="">
      <xdr:nvSpPr>
        <xdr:cNvPr id="81" name="円/楕円 80"/>
        <xdr:cNvSpPr/>
      </xdr:nvSpPr>
      <xdr:spPr>
        <a:xfrm>
          <a:off x="3746500" y="62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45521</xdr:rowOff>
    </xdr:from>
    <xdr:ext cx="534377" cy="259045"/>
    <xdr:sp macro="" textlink="">
      <xdr:nvSpPr>
        <xdr:cNvPr id="82" name="テキスト ボックス 81"/>
        <xdr:cNvSpPr txBox="1"/>
      </xdr:nvSpPr>
      <xdr:spPr>
        <a:xfrm>
          <a:off x="3530111" y="604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96310</xdr:rowOff>
    </xdr:from>
    <xdr:to>
      <xdr:col>4</xdr:col>
      <xdr:colOff>206375</xdr:colOff>
      <xdr:row>37</xdr:row>
      <xdr:rowOff>26460</xdr:rowOff>
    </xdr:to>
    <xdr:sp macro="" textlink="">
      <xdr:nvSpPr>
        <xdr:cNvPr id="83" name="円/楕円 82"/>
        <xdr:cNvSpPr/>
      </xdr:nvSpPr>
      <xdr:spPr>
        <a:xfrm>
          <a:off x="2857500" y="62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42987</xdr:rowOff>
    </xdr:from>
    <xdr:ext cx="534377" cy="259045"/>
    <xdr:sp macro="" textlink="">
      <xdr:nvSpPr>
        <xdr:cNvPr id="84" name="テキスト ボックス 83"/>
        <xdr:cNvSpPr txBox="1"/>
      </xdr:nvSpPr>
      <xdr:spPr>
        <a:xfrm>
          <a:off x="2641111" y="60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102521</xdr:rowOff>
    </xdr:from>
    <xdr:to>
      <xdr:col>3</xdr:col>
      <xdr:colOff>3175</xdr:colOff>
      <xdr:row>37</xdr:row>
      <xdr:rowOff>32671</xdr:rowOff>
    </xdr:to>
    <xdr:sp macro="" textlink="">
      <xdr:nvSpPr>
        <xdr:cNvPr id="85" name="円/楕円 84"/>
        <xdr:cNvSpPr/>
      </xdr:nvSpPr>
      <xdr:spPr>
        <a:xfrm>
          <a:off x="1968500" y="62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49198</xdr:rowOff>
    </xdr:from>
    <xdr:ext cx="534377" cy="259045"/>
    <xdr:sp macro="" textlink="">
      <xdr:nvSpPr>
        <xdr:cNvPr id="86" name="テキスト ボックス 85"/>
        <xdr:cNvSpPr txBox="1"/>
      </xdr:nvSpPr>
      <xdr:spPr>
        <a:xfrm>
          <a:off x="1752111" y="60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99358</xdr:rowOff>
    </xdr:from>
    <xdr:to>
      <xdr:col>1</xdr:col>
      <xdr:colOff>485775</xdr:colOff>
      <xdr:row>37</xdr:row>
      <xdr:rowOff>29508</xdr:rowOff>
    </xdr:to>
    <xdr:sp macro="" textlink="">
      <xdr:nvSpPr>
        <xdr:cNvPr id="87" name="円/楕円 86"/>
        <xdr:cNvSpPr/>
      </xdr:nvSpPr>
      <xdr:spPr>
        <a:xfrm>
          <a:off x="1079500" y="62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46035</xdr:rowOff>
    </xdr:from>
    <xdr:ext cx="534377" cy="259045"/>
    <xdr:sp macro="" textlink="">
      <xdr:nvSpPr>
        <xdr:cNvPr id="88" name="テキスト ボックス 87"/>
        <xdr:cNvSpPr txBox="1"/>
      </xdr:nvSpPr>
      <xdr:spPr>
        <a:xfrm>
          <a:off x="863111" y="604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125764</xdr:rowOff>
    </xdr:from>
    <xdr:to>
      <xdr:col>6</xdr:col>
      <xdr:colOff>511175</xdr:colOff>
      <xdr:row>57</xdr:row>
      <xdr:rowOff>128413</xdr:rowOff>
    </xdr:to>
    <xdr:cxnSp macro="">
      <xdr:nvCxnSpPr>
        <xdr:cNvPr id="117" name="直線コネクタ 116"/>
        <xdr:cNvCxnSpPr/>
      </xdr:nvCxnSpPr>
      <xdr:spPr>
        <a:xfrm flipV="1">
          <a:off x="3797300" y="9898414"/>
          <a:ext cx="8382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81024</xdr:rowOff>
    </xdr:from>
    <xdr:to>
      <xdr:col>5</xdr:col>
      <xdr:colOff>358775</xdr:colOff>
      <xdr:row>57</xdr:row>
      <xdr:rowOff>128413</xdr:rowOff>
    </xdr:to>
    <xdr:cxnSp macro="">
      <xdr:nvCxnSpPr>
        <xdr:cNvPr id="120" name="直線コネクタ 119"/>
        <xdr:cNvCxnSpPr/>
      </xdr:nvCxnSpPr>
      <xdr:spPr>
        <a:xfrm>
          <a:off x="2908300" y="9853674"/>
          <a:ext cx="889000" cy="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67876</xdr:rowOff>
    </xdr:from>
    <xdr:to>
      <xdr:col>4</xdr:col>
      <xdr:colOff>155575</xdr:colOff>
      <xdr:row>57</xdr:row>
      <xdr:rowOff>81024</xdr:rowOff>
    </xdr:to>
    <xdr:cxnSp macro="">
      <xdr:nvCxnSpPr>
        <xdr:cNvPr id="123" name="直線コネクタ 122"/>
        <xdr:cNvCxnSpPr/>
      </xdr:nvCxnSpPr>
      <xdr:spPr>
        <a:xfrm>
          <a:off x="2019300" y="9497626"/>
          <a:ext cx="889000" cy="35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67876</xdr:rowOff>
    </xdr:from>
    <xdr:to>
      <xdr:col>2</xdr:col>
      <xdr:colOff>638175</xdr:colOff>
      <xdr:row>57</xdr:row>
      <xdr:rowOff>35059</xdr:rowOff>
    </xdr:to>
    <xdr:cxnSp macro="">
      <xdr:nvCxnSpPr>
        <xdr:cNvPr id="126" name="直線コネクタ 125"/>
        <xdr:cNvCxnSpPr/>
      </xdr:nvCxnSpPr>
      <xdr:spPr>
        <a:xfrm flipV="1">
          <a:off x="1130300" y="9497626"/>
          <a:ext cx="889000" cy="3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74964</xdr:rowOff>
    </xdr:from>
    <xdr:to>
      <xdr:col>6</xdr:col>
      <xdr:colOff>561975</xdr:colOff>
      <xdr:row>58</xdr:row>
      <xdr:rowOff>5114</xdr:rowOff>
    </xdr:to>
    <xdr:sp macro="" textlink="">
      <xdr:nvSpPr>
        <xdr:cNvPr id="136" name="円/楕円 135"/>
        <xdr:cNvSpPr/>
      </xdr:nvSpPr>
      <xdr:spPr>
        <a:xfrm>
          <a:off x="4584700" y="98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97841</xdr:rowOff>
    </xdr:from>
    <xdr:ext cx="599010" cy="259045"/>
    <xdr:sp macro="" textlink="">
      <xdr:nvSpPr>
        <xdr:cNvPr id="137" name="総務費該当値テキスト"/>
        <xdr:cNvSpPr txBox="1"/>
      </xdr:nvSpPr>
      <xdr:spPr>
        <a:xfrm>
          <a:off x="4686300" y="969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77613</xdr:rowOff>
    </xdr:from>
    <xdr:to>
      <xdr:col>5</xdr:col>
      <xdr:colOff>409575</xdr:colOff>
      <xdr:row>58</xdr:row>
      <xdr:rowOff>7763</xdr:rowOff>
    </xdr:to>
    <xdr:sp macro="" textlink="">
      <xdr:nvSpPr>
        <xdr:cNvPr id="138" name="円/楕円 137"/>
        <xdr:cNvSpPr/>
      </xdr:nvSpPr>
      <xdr:spPr>
        <a:xfrm>
          <a:off x="3746500" y="98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24290</xdr:rowOff>
    </xdr:from>
    <xdr:ext cx="599010" cy="259045"/>
    <xdr:sp macro="" textlink="">
      <xdr:nvSpPr>
        <xdr:cNvPr id="139" name="テキスト ボックス 138"/>
        <xdr:cNvSpPr txBox="1"/>
      </xdr:nvSpPr>
      <xdr:spPr>
        <a:xfrm>
          <a:off x="3497794" y="962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30224</xdr:rowOff>
    </xdr:from>
    <xdr:to>
      <xdr:col>4</xdr:col>
      <xdr:colOff>206375</xdr:colOff>
      <xdr:row>57</xdr:row>
      <xdr:rowOff>131824</xdr:rowOff>
    </xdr:to>
    <xdr:sp macro="" textlink="">
      <xdr:nvSpPr>
        <xdr:cNvPr id="140" name="円/楕円 139"/>
        <xdr:cNvSpPr/>
      </xdr:nvSpPr>
      <xdr:spPr>
        <a:xfrm>
          <a:off x="2857500" y="980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148351</xdr:rowOff>
    </xdr:from>
    <xdr:ext cx="599010" cy="259045"/>
    <xdr:sp macro="" textlink="">
      <xdr:nvSpPr>
        <xdr:cNvPr id="141" name="テキスト ボックス 140"/>
        <xdr:cNvSpPr txBox="1"/>
      </xdr:nvSpPr>
      <xdr:spPr>
        <a:xfrm>
          <a:off x="2608794" y="957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402,003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17076</xdr:rowOff>
    </xdr:from>
    <xdr:to>
      <xdr:col>3</xdr:col>
      <xdr:colOff>3175</xdr:colOff>
      <xdr:row>55</xdr:row>
      <xdr:rowOff>118676</xdr:rowOff>
    </xdr:to>
    <xdr:sp macro="" textlink="">
      <xdr:nvSpPr>
        <xdr:cNvPr id="142" name="円/楕円 141"/>
        <xdr:cNvSpPr/>
      </xdr:nvSpPr>
      <xdr:spPr>
        <a:xfrm>
          <a:off x="1968500" y="94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135203</xdr:rowOff>
    </xdr:from>
    <xdr:ext cx="599010" cy="259045"/>
    <xdr:sp macro="" textlink="">
      <xdr:nvSpPr>
        <xdr:cNvPr id="143" name="テキスト ボックス 142"/>
        <xdr:cNvSpPr txBox="1"/>
      </xdr:nvSpPr>
      <xdr:spPr>
        <a:xfrm>
          <a:off x="1719794" y="922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155709</xdr:rowOff>
    </xdr:from>
    <xdr:to>
      <xdr:col>1</xdr:col>
      <xdr:colOff>485775</xdr:colOff>
      <xdr:row>57</xdr:row>
      <xdr:rowOff>85859</xdr:rowOff>
    </xdr:to>
    <xdr:sp macro="" textlink="">
      <xdr:nvSpPr>
        <xdr:cNvPr id="144" name="円/楕円 143"/>
        <xdr:cNvSpPr/>
      </xdr:nvSpPr>
      <xdr:spPr>
        <a:xfrm>
          <a:off x="1079500" y="97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102386</xdr:rowOff>
    </xdr:from>
    <xdr:ext cx="599010" cy="259045"/>
    <xdr:sp macro="" textlink="">
      <xdr:nvSpPr>
        <xdr:cNvPr id="145" name="テキスト ボックス 144"/>
        <xdr:cNvSpPr txBox="1"/>
      </xdr:nvSpPr>
      <xdr:spPr>
        <a:xfrm>
          <a:off x="830794" y="953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67912</xdr:rowOff>
    </xdr:from>
    <xdr:to>
      <xdr:col>6</xdr:col>
      <xdr:colOff>511175</xdr:colOff>
      <xdr:row>76</xdr:row>
      <xdr:rowOff>103586</xdr:rowOff>
    </xdr:to>
    <xdr:cxnSp macro="">
      <xdr:nvCxnSpPr>
        <xdr:cNvPr id="172" name="直線コネクタ 171"/>
        <xdr:cNvCxnSpPr/>
      </xdr:nvCxnSpPr>
      <xdr:spPr>
        <a:xfrm flipV="1">
          <a:off x="3797300" y="13098112"/>
          <a:ext cx="8382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52754</xdr:rowOff>
    </xdr:from>
    <xdr:to>
      <xdr:col>5</xdr:col>
      <xdr:colOff>358775</xdr:colOff>
      <xdr:row>76</xdr:row>
      <xdr:rowOff>103586</xdr:rowOff>
    </xdr:to>
    <xdr:cxnSp macro="">
      <xdr:nvCxnSpPr>
        <xdr:cNvPr id="175" name="直線コネクタ 174"/>
        <xdr:cNvCxnSpPr/>
      </xdr:nvCxnSpPr>
      <xdr:spPr>
        <a:xfrm>
          <a:off x="2908300" y="12740054"/>
          <a:ext cx="889000" cy="39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52754</xdr:rowOff>
    </xdr:from>
    <xdr:to>
      <xdr:col>4</xdr:col>
      <xdr:colOff>155575</xdr:colOff>
      <xdr:row>76</xdr:row>
      <xdr:rowOff>75406</xdr:rowOff>
    </xdr:to>
    <xdr:cxnSp macro="">
      <xdr:nvCxnSpPr>
        <xdr:cNvPr id="178" name="直線コネクタ 177"/>
        <xdr:cNvCxnSpPr/>
      </xdr:nvCxnSpPr>
      <xdr:spPr>
        <a:xfrm flipV="1">
          <a:off x="2019300" y="12740054"/>
          <a:ext cx="889000" cy="36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75406</xdr:rowOff>
    </xdr:from>
    <xdr:to>
      <xdr:col>2</xdr:col>
      <xdr:colOff>638175</xdr:colOff>
      <xdr:row>76</xdr:row>
      <xdr:rowOff>169630</xdr:rowOff>
    </xdr:to>
    <xdr:cxnSp macro="">
      <xdr:nvCxnSpPr>
        <xdr:cNvPr id="181" name="直線コネクタ 180"/>
        <xdr:cNvCxnSpPr/>
      </xdr:nvCxnSpPr>
      <xdr:spPr>
        <a:xfrm flipV="1">
          <a:off x="1130300" y="13105606"/>
          <a:ext cx="889000" cy="9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17112</xdr:rowOff>
    </xdr:from>
    <xdr:to>
      <xdr:col>6</xdr:col>
      <xdr:colOff>561975</xdr:colOff>
      <xdr:row>76</xdr:row>
      <xdr:rowOff>118712</xdr:rowOff>
    </xdr:to>
    <xdr:sp macro="" textlink="">
      <xdr:nvSpPr>
        <xdr:cNvPr id="191" name="円/楕円 190"/>
        <xdr:cNvSpPr/>
      </xdr:nvSpPr>
      <xdr:spPr>
        <a:xfrm>
          <a:off x="4584700" y="130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166989</xdr:rowOff>
    </xdr:from>
    <xdr:ext cx="599010" cy="259045"/>
    <xdr:sp macro="" textlink="">
      <xdr:nvSpPr>
        <xdr:cNvPr id="192" name="民生費該当値テキスト"/>
        <xdr:cNvSpPr txBox="1"/>
      </xdr:nvSpPr>
      <xdr:spPr>
        <a:xfrm>
          <a:off x="4686300" y="1302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52786</xdr:rowOff>
    </xdr:from>
    <xdr:to>
      <xdr:col>5</xdr:col>
      <xdr:colOff>409575</xdr:colOff>
      <xdr:row>76</xdr:row>
      <xdr:rowOff>154386</xdr:rowOff>
    </xdr:to>
    <xdr:sp macro="" textlink="">
      <xdr:nvSpPr>
        <xdr:cNvPr id="193" name="円/楕円 192"/>
        <xdr:cNvSpPr/>
      </xdr:nvSpPr>
      <xdr:spPr>
        <a:xfrm>
          <a:off x="3746500" y="130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145513</xdr:rowOff>
    </xdr:from>
    <xdr:ext cx="599010" cy="259045"/>
    <xdr:sp macro="" textlink="">
      <xdr:nvSpPr>
        <xdr:cNvPr id="194" name="テキスト ボックス 193"/>
        <xdr:cNvSpPr txBox="1"/>
      </xdr:nvSpPr>
      <xdr:spPr>
        <a:xfrm>
          <a:off x="3497794" y="1317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165,798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1954</xdr:rowOff>
    </xdr:from>
    <xdr:to>
      <xdr:col>4</xdr:col>
      <xdr:colOff>206375</xdr:colOff>
      <xdr:row>74</xdr:row>
      <xdr:rowOff>103554</xdr:rowOff>
    </xdr:to>
    <xdr:sp macro="" textlink="">
      <xdr:nvSpPr>
        <xdr:cNvPr id="195" name="円/楕円 194"/>
        <xdr:cNvSpPr/>
      </xdr:nvSpPr>
      <xdr:spPr>
        <a:xfrm>
          <a:off x="2857500" y="126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120081</xdr:rowOff>
    </xdr:from>
    <xdr:ext cx="599010" cy="259045"/>
    <xdr:sp macro="" textlink="">
      <xdr:nvSpPr>
        <xdr:cNvPr id="196" name="テキスト ボックス 195"/>
        <xdr:cNvSpPr txBox="1"/>
      </xdr:nvSpPr>
      <xdr:spPr>
        <a:xfrm>
          <a:off x="2608794" y="1246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24606</xdr:rowOff>
    </xdr:from>
    <xdr:to>
      <xdr:col>3</xdr:col>
      <xdr:colOff>3175</xdr:colOff>
      <xdr:row>76</xdr:row>
      <xdr:rowOff>126206</xdr:rowOff>
    </xdr:to>
    <xdr:sp macro="" textlink="">
      <xdr:nvSpPr>
        <xdr:cNvPr id="197" name="円/楕円 196"/>
        <xdr:cNvSpPr/>
      </xdr:nvSpPr>
      <xdr:spPr>
        <a:xfrm>
          <a:off x="1968500" y="130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117333</xdr:rowOff>
    </xdr:from>
    <xdr:ext cx="599010" cy="259045"/>
    <xdr:sp macro="" textlink="">
      <xdr:nvSpPr>
        <xdr:cNvPr id="198" name="テキスト ボックス 197"/>
        <xdr:cNvSpPr txBox="1"/>
      </xdr:nvSpPr>
      <xdr:spPr>
        <a:xfrm>
          <a:off x="1719794" y="1314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118830</xdr:rowOff>
    </xdr:from>
    <xdr:to>
      <xdr:col>1</xdr:col>
      <xdr:colOff>485775</xdr:colOff>
      <xdr:row>77</xdr:row>
      <xdr:rowOff>48980</xdr:rowOff>
    </xdr:to>
    <xdr:sp macro="" textlink="">
      <xdr:nvSpPr>
        <xdr:cNvPr id="199" name="円/楕円 198"/>
        <xdr:cNvSpPr/>
      </xdr:nvSpPr>
      <xdr:spPr>
        <a:xfrm>
          <a:off x="1079500" y="131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40107</xdr:rowOff>
    </xdr:from>
    <xdr:ext cx="599010" cy="259045"/>
    <xdr:sp macro="" textlink="">
      <xdr:nvSpPr>
        <xdr:cNvPr id="200" name="テキスト ボックス 199"/>
        <xdr:cNvSpPr txBox="1"/>
      </xdr:nvSpPr>
      <xdr:spPr>
        <a:xfrm>
          <a:off x="830794" y="1324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19103</xdr:rowOff>
    </xdr:from>
    <xdr:to>
      <xdr:col>6</xdr:col>
      <xdr:colOff>511175</xdr:colOff>
      <xdr:row>94</xdr:row>
      <xdr:rowOff>59168</xdr:rowOff>
    </xdr:to>
    <xdr:cxnSp macro="">
      <xdr:nvCxnSpPr>
        <xdr:cNvPr id="229" name="直線コネクタ 228"/>
        <xdr:cNvCxnSpPr/>
      </xdr:nvCxnSpPr>
      <xdr:spPr>
        <a:xfrm>
          <a:off x="3797300" y="16135403"/>
          <a:ext cx="838200" cy="4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19103</xdr:rowOff>
    </xdr:from>
    <xdr:to>
      <xdr:col>5</xdr:col>
      <xdr:colOff>358775</xdr:colOff>
      <xdr:row>94</xdr:row>
      <xdr:rowOff>78298</xdr:rowOff>
    </xdr:to>
    <xdr:cxnSp macro="">
      <xdr:nvCxnSpPr>
        <xdr:cNvPr id="232" name="直線コネクタ 231"/>
        <xdr:cNvCxnSpPr/>
      </xdr:nvCxnSpPr>
      <xdr:spPr>
        <a:xfrm flipV="1">
          <a:off x="2908300" y="16135403"/>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78298</xdr:rowOff>
    </xdr:from>
    <xdr:to>
      <xdr:col>4</xdr:col>
      <xdr:colOff>155575</xdr:colOff>
      <xdr:row>94</xdr:row>
      <xdr:rowOff>94895</xdr:rowOff>
    </xdr:to>
    <xdr:cxnSp macro="">
      <xdr:nvCxnSpPr>
        <xdr:cNvPr id="235" name="直線コネクタ 234"/>
        <xdr:cNvCxnSpPr/>
      </xdr:nvCxnSpPr>
      <xdr:spPr>
        <a:xfrm flipV="1">
          <a:off x="2019300" y="16194598"/>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94895</xdr:rowOff>
    </xdr:from>
    <xdr:to>
      <xdr:col>2</xdr:col>
      <xdr:colOff>638175</xdr:colOff>
      <xdr:row>94</xdr:row>
      <xdr:rowOff>118962</xdr:rowOff>
    </xdr:to>
    <xdr:cxnSp macro="">
      <xdr:nvCxnSpPr>
        <xdr:cNvPr id="238" name="直線コネクタ 237"/>
        <xdr:cNvCxnSpPr/>
      </xdr:nvCxnSpPr>
      <xdr:spPr>
        <a:xfrm flipV="1">
          <a:off x="1130300" y="16211195"/>
          <a:ext cx="8890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8368</xdr:rowOff>
    </xdr:from>
    <xdr:to>
      <xdr:col>6</xdr:col>
      <xdr:colOff>561975</xdr:colOff>
      <xdr:row>94</xdr:row>
      <xdr:rowOff>109968</xdr:rowOff>
    </xdr:to>
    <xdr:sp macro="" textlink="">
      <xdr:nvSpPr>
        <xdr:cNvPr id="248" name="円/楕円 247"/>
        <xdr:cNvSpPr/>
      </xdr:nvSpPr>
      <xdr:spPr>
        <a:xfrm>
          <a:off x="4584700" y="161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31245</xdr:rowOff>
    </xdr:from>
    <xdr:ext cx="599010" cy="259045"/>
    <xdr:sp macro="" textlink="">
      <xdr:nvSpPr>
        <xdr:cNvPr id="249" name="衛生費該当値テキスト"/>
        <xdr:cNvSpPr txBox="1"/>
      </xdr:nvSpPr>
      <xdr:spPr>
        <a:xfrm>
          <a:off x="4686300" y="1597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221,137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139753</xdr:rowOff>
    </xdr:from>
    <xdr:to>
      <xdr:col>5</xdr:col>
      <xdr:colOff>409575</xdr:colOff>
      <xdr:row>94</xdr:row>
      <xdr:rowOff>69903</xdr:rowOff>
    </xdr:to>
    <xdr:sp macro="" textlink="">
      <xdr:nvSpPr>
        <xdr:cNvPr id="250" name="円/楕円 249"/>
        <xdr:cNvSpPr/>
      </xdr:nvSpPr>
      <xdr:spPr>
        <a:xfrm>
          <a:off x="3746500" y="160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86430</xdr:rowOff>
    </xdr:from>
    <xdr:ext cx="599010" cy="259045"/>
    <xdr:sp macro="" textlink="">
      <xdr:nvSpPr>
        <xdr:cNvPr id="251" name="テキスト ボックス 250"/>
        <xdr:cNvSpPr txBox="1"/>
      </xdr:nvSpPr>
      <xdr:spPr>
        <a:xfrm>
          <a:off x="3497794" y="1585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231,653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27498</xdr:rowOff>
    </xdr:from>
    <xdr:to>
      <xdr:col>4</xdr:col>
      <xdr:colOff>206375</xdr:colOff>
      <xdr:row>94</xdr:row>
      <xdr:rowOff>129098</xdr:rowOff>
    </xdr:to>
    <xdr:sp macro="" textlink="">
      <xdr:nvSpPr>
        <xdr:cNvPr id="252" name="円/楕円 251"/>
        <xdr:cNvSpPr/>
      </xdr:nvSpPr>
      <xdr:spPr>
        <a:xfrm>
          <a:off x="2857500" y="1614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145625</xdr:rowOff>
    </xdr:from>
    <xdr:ext cx="599010" cy="259045"/>
    <xdr:sp macro="" textlink="">
      <xdr:nvSpPr>
        <xdr:cNvPr id="253" name="テキスト ボックス 252"/>
        <xdr:cNvSpPr txBox="1"/>
      </xdr:nvSpPr>
      <xdr:spPr>
        <a:xfrm>
          <a:off x="2608794" y="1591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216,116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44095</xdr:rowOff>
    </xdr:from>
    <xdr:to>
      <xdr:col>3</xdr:col>
      <xdr:colOff>3175</xdr:colOff>
      <xdr:row>94</xdr:row>
      <xdr:rowOff>145695</xdr:rowOff>
    </xdr:to>
    <xdr:sp macro="" textlink="">
      <xdr:nvSpPr>
        <xdr:cNvPr id="254" name="円/楕円 253"/>
        <xdr:cNvSpPr/>
      </xdr:nvSpPr>
      <xdr:spPr>
        <a:xfrm>
          <a:off x="1968500" y="16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162222</xdr:rowOff>
    </xdr:from>
    <xdr:ext cx="599010" cy="259045"/>
    <xdr:sp macro="" textlink="">
      <xdr:nvSpPr>
        <xdr:cNvPr id="255" name="テキスト ボックス 254"/>
        <xdr:cNvSpPr txBox="1"/>
      </xdr:nvSpPr>
      <xdr:spPr>
        <a:xfrm>
          <a:off x="1719794" y="1593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211,760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68162</xdr:rowOff>
    </xdr:from>
    <xdr:to>
      <xdr:col>1</xdr:col>
      <xdr:colOff>485775</xdr:colOff>
      <xdr:row>94</xdr:row>
      <xdr:rowOff>169762</xdr:rowOff>
    </xdr:to>
    <xdr:sp macro="" textlink="">
      <xdr:nvSpPr>
        <xdr:cNvPr id="256" name="円/楕円 255"/>
        <xdr:cNvSpPr/>
      </xdr:nvSpPr>
      <xdr:spPr>
        <a:xfrm>
          <a:off x="1079500" y="161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14839</xdr:rowOff>
    </xdr:from>
    <xdr:ext cx="599010" cy="259045"/>
    <xdr:sp macro="" textlink="">
      <xdr:nvSpPr>
        <xdr:cNvPr id="257" name="テキスト ボックス 256"/>
        <xdr:cNvSpPr txBox="1"/>
      </xdr:nvSpPr>
      <xdr:spPr>
        <a:xfrm>
          <a:off x="830794" y="1595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113627</xdr:rowOff>
    </xdr:from>
    <xdr:to>
      <xdr:col>15</xdr:col>
      <xdr:colOff>180975</xdr:colOff>
      <xdr:row>58</xdr:row>
      <xdr:rowOff>143766</xdr:rowOff>
    </xdr:to>
    <xdr:cxnSp macro="">
      <xdr:nvCxnSpPr>
        <xdr:cNvPr id="343" name="直線コネクタ 342"/>
        <xdr:cNvCxnSpPr/>
      </xdr:nvCxnSpPr>
      <xdr:spPr>
        <a:xfrm>
          <a:off x="9639300" y="10057727"/>
          <a:ext cx="838200" cy="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113627</xdr:rowOff>
    </xdr:from>
    <xdr:to>
      <xdr:col>14</xdr:col>
      <xdr:colOff>28575</xdr:colOff>
      <xdr:row>58</xdr:row>
      <xdr:rowOff>158190</xdr:rowOff>
    </xdr:to>
    <xdr:cxnSp macro="">
      <xdr:nvCxnSpPr>
        <xdr:cNvPr id="346" name="直線コネクタ 345"/>
        <xdr:cNvCxnSpPr/>
      </xdr:nvCxnSpPr>
      <xdr:spPr>
        <a:xfrm flipV="1">
          <a:off x="8750300" y="10057727"/>
          <a:ext cx="8890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157422</xdr:rowOff>
    </xdr:from>
    <xdr:to>
      <xdr:col>12</xdr:col>
      <xdr:colOff>511175</xdr:colOff>
      <xdr:row>58</xdr:row>
      <xdr:rowOff>158190</xdr:rowOff>
    </xdr:to>
    <xdr:cxnSp macro="">
      <xdr:nvCxnSpPr>
        <xdr:cNvPr id="349" name="直線コネクタ 348"/>
        <xdr:cNvCxnSpPr/>
      </xdr:nvCxnSpPr>
      <xdr:spPr>
        <a:xfrm>
          <a:off x="7861300" y="10101522"/>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157422</xdr:rowOff>
    </xdr:from>
    <xdr:to>
      <xdr:col>11</xdr:col>
      <xdr:colOff>307975</xdr:colOff>
      <xdr:row>58</xdr:row>
      <xdr:rowOff>165412</xdr:rowOff>
    </xdr:to>
    <xdr:cxnSp macro="">
      <xdr:nvCxnSpPr>
        <xdr:cNvPr id="352" name="直線コネクタ 351"/>
        <xdr:cNvCxnSpPr/>
      </xdr:nvCxnSpPr>
      <xdr:spPr>
        <a:xfrm flipV="1">
          <a:off x="6972300" y="10101522"/>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92966</xdr:rowOff>
    </xdr:from>
    <xdr:to>
      <xdr:col>15</xdr:col>
      <xdr:colOff>231775</xdr:colOff>
      <xdr:row>59</xdr:row>
      <xdr:rowOff>23116</xdr:rowOff>
    </xdr:to>
    <xdr:sp macro="" textlink="">
      <xdr:nvSpPr>
        <xdr:cNvPr id="362" name="円/楕円 361"/>
        <xdr:cNvSpPr/>
      </xdr:nvSpPr>
      <xdr:spPr>
        <a:xfrm>
          <a:off x="10426700" y="100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52343</xdr:rowOff>
    </xdr:from>
    <xdr:ext cx="599010" cy="259045"/>
    <xdr:sp macro="" textlink="">
      <xdr:nvSpPr>
        <xdr:cNvPr id="363" name="農林水産業費該当値テキスト"/>
        <xdr:cNvSpPr txBox="1"/>
      </xdr:nvSpPr>
      <xdr:spPr>
        <a:xfrm>
          <a:off x="10528300" y="982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62827</xdr:rowOff>
    </xdr:from>
    <xdr:to>
      <xdr:col>14</xdr:col>
      <xdr:colOff>79375</xdr:colOff>
      <xdr:row>58</xdr:row>
      <xdr:rowOff>164427</xdr:rowOff>
    </xdr:to>
    <xdr:sp macro="" textlink="">
      <xdr:nvSpPr>
        <xdr:cNvPr id="364" name="円/楕円 363"/>
        <xdr:cNvSpPr/>
      </xdr:nvSpPr>
      <xdr:spPr>
        <a:xfrm>
          <a:off x="9588500" y="100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9504</xdr:rowOff>
    </xdr:from>
    <xdr:ext cx="599010" cy="259045"/>
    <xdr:sp macro="" textlink="">
      <xdr:nvSpPr>
        <xdr:cNvPr id="365" name="テキスト ボックス 364"/>
        <xdr:cNvSpPr txBox="1"/>
      </xdr:nvSpPr>
      <xdr:spPr>
        <a:xfrm>
          <a:off x="9339794" y="978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107390</xdr:rowOff>
    </xdr:from>
    <xdr:to>
      <xdr:col>12</xdr:col>
      <xdr:colOff>561975</xdr:colOff>
      <xdr:row>59</xdr:row>
      <xdr:rowOff>37540</xdr:rowOff>
    </xdr:to>
    <xdr:sp macro="" textlink="">
      <xdr:nvSpPr>
        <xdr:cNvPr id="366" name="円/楕円 365"/>
        <xdr:cNvSpPr/>
      </xdr:nvSpPr>
      <xdr:spPr>
        <a:xfrm>
          <a:off x="8699500" y="100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28667</xdr:rowOff>
    </xdr:from>
    <xdr:ext cx="599010" cy="259045"/>
    <xdr:sp macro="" textlink="">
      <xdr:nvSpPr>
        <xdr:cNvPr id="367" name="テキスト ボックス 366"/>
        <xdr:cNvSpPr txBox="1"/>
      </xdr:nvSpPr>
      <xdr:spPr>
        <a:xfrm>
          <a:off x="8450794" y="1014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106622</xdr:rowOff>
    </xdr:from>
    <xdr:to>
      <xdr:col>11</xdr:col>
      <xdr:colOff>358775</xdr:colOff>
      <xdr:row>59</xdr:row>
      <xdr:rowOff>36772</xdr:rowOff>
    </xdr:to>
    <xdr:sp macro="" textlink="">
      <xdr:nvSpPr>
        <xdr:cNvPr id="368" name="円/楕円 367"/>
        <xdr:cNvSpPr/>
      </xdr:nvSpPr>
      <xdr:spPr>
        <a:xfrm>
          <a:off x="7810500" y="100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27899</xdr:rowOff>
    </xdr:from>
    <xdr:ext cx="599010" cy="259045"/>
    <xdr:sp macro="" textlink="">
      <xdr:nvSpPr>
        <xdr:cNvPr id="369" name="テキスト ボックス 368"/>
        <xdr:cNvSpPr txBox="1"/>
      </xdr:nvSpPr>
      <xdr:spPr>
        <a:xfrm>
          <a:off x="7561794" y="1014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114612</xdr:rowOff>
    </xdr:from>
    <xdr:to>
      <xdr:col>10</xdr:col>
      <xdr:colOff>155575</xdr:colOff>
      <xdr:row>59</xdr:row>
      <xdr:rowOff>44762</xdr:rowOff>
    </xdr:to>
    <xdr:sp macro="" textlink="">
      <xdr:nvSpPr>
        <xdr:cNvPr id="370" name="円/楕円 369"/>
        <xdr:cNvSpPr/>
      </xdr:nvSpPr>
      <xdr:spPr>
        <a:xfrm>
          <a:off x="6921500" y="100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35889</xdr:rowOff>
    </xdr:from>
    <xdr:ext cx="599010" cy="259045"/>
    <xdr:sp macro="" textlink="">
      <xdr:nvSpPr>
        <xdr:cNvPr id="371" name="テキスト ボックス 370"/>
        <xdr:cNvSpPr txBox="1"/>
      </xdr:nvSpPr>
      <xdr:spPr>
        <a:xfrm>
          <a:off x="6672794" y="1015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36533</xdr:rowOff>
    </xdr:from>
    <xdr:to>
      <xdr:col>15</xdr:col>
      <xdr:colOff>180975</xdr:colOff>
      <xdr:row>78</xdr:row>
      <xdr:rowOff>71478</xdr:rowOff>
    </xdr:to>
    <xdr:cxnSp macro="">
      <xdr:nvCxnSpPr>
        <xdr:cNvPr id="400" name="直線コネクタ 399"/>
        <xdr:cNvCxnSpPr/>
      </xdr:nvCxnSpPr>
      <xdr:spPr>
        <a:xfrm flipV="1">
          <a:off x="9639300" y="13409633"/>
          <a:ext cx="838200" cy="3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71478</xdr:rowOff>
    </xdr:from>
    <xdr:to>
      <xdr:col>14</xdr:col>
      <xdr:colOff>28575</xdr:colOff>
      <xdr:row>78</xdr:row>
      <xdr:rowOff>87621</xdr:rowOff>
    </xdr:to>
    <xdr:cxnSp macro="">
      <xdr:nvCxnSpPr>
        <xdr:cNvPr id="403" name="直線コネクタ 402"/>
        <xdr:cNvCxnSpPr/>
      </xdr:nvCxnSpPr>
      <xdr:spPr>
        <a:xfrm flipV="1">
          <a:off x="8750300" y="13444578"/>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87621</xdr:rowOff>
    </xdr:from>
    <xdr:to>
      <xdr:col>12</xdr:col>
      <xdr:colOff>511175</xdr:colOff>
      <xdr:row>78</xdr:row>
      <xdr:rowOff>92444</xdr:rowOff>
    </xdr:to>
    <xdr:cxnSp macro="">
      <xdr:nvCxnSpPr>
        <xdr:cNvPr id="406" name="直線コネクタ 405"/>
        <xdr:cNvCxnSpPr/>
      </xdr:nvCxnSpPr>
      <xdr:spPr>
        <a:xfrm flipV="1">
          <a:off x="7861300" y="1346072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83488</xdr:rowOff>
    </xdr:from>
    <xdr:to>
      <xdr:col>11</xdr:col>
      <xdr:colOff>307975</xdr:colOff>
      <xdr:row>78</xdr:row>
      <xdr:rowOff>92444</xdr:rowOff>
    </xdr:to>
    <xdr:cxnSp macro="">
      <xdr:nvCxnSpPr>
        <xdr:cNvPr id="409" name="直線コネクタ 408"/>
        <xdr:cNvCxnSpPr/>
      </xdr:nvCxnSpPr>
      <xdr:spPr>
        <a:xfrm>
          <a:off x="6972300" y="13456588"/>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157183</xdr:rowOff>
    </xdr:from>
    <xdr:to>
      <xdr:col>15</xdr:col>
      <xdr:colOff>231775</xdr:colOff>
      <xdr:row>78</xdr:row>
      <xdr:rowOff>87333</xdr:rowOff>
    </xdr:to>
    <xdr:sp macro="" textlink="">
      <xdr:nvSpPr>
        <xdr:cNvPr id="419" name="円/楕円 418"/>
        <xdr:cNvSpPr/>
      </xdr:nvSpPr>
      <xdr:spPr>
        <a:xfrm>
          <a:off x="10426700" y="133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8610</xdr:rowOff>
    </xdr:from>
    <xdr:ext cx="534377" cy="259045"/>
    <xdr:sp macro="" textlink="">
      <xdr:nvSpPr>
        <xdr:cNvPr id="420" name="商工費該当値テキスト"/>
        <xdr:cNvSpPr txBox="1"/>
      </xdr:nvSpPr>
      <xdr:spPr>
        <a:xfrm>
          <a:off x="10528300" y="132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20678</xdr:rowOff>
    </xdr:from>
    <xdr:to>
      <xdr:col>14</xdr:col>
      <xdr:colOff>79375</xdr:colOff>
      <xdr:row>78</xdr:row>
      <xdr:rowOff>122278</xdr:rowOff>
    </xdr:to>
    <xdr:sp macro="" textlink="">
      <xdr:nvSpPr>
        <xdr:cNvPr id="421" name="円/楕円 420"/>
        <xdr:cNvSpPr/>
      </xdr:nvSpPr>
      <xdr:spPr>
        <a:xfrm>
          <a:off x="9588500" y="133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113405</xdr:rowOff>
    </xdr:from>
    <xdr:ext cx="534377" cy="259045"/>
    <xdr:sp macro="" textlink="">
      <xdr:nvSpPr>
        <xdr:cNvPr id="422" name="テキスト ボックス 421"/>
        <xdr:cNvSpPr txBox="1"/>
      </xdr:nvSpPr>
      <xdr:spPr>
        <a:xfrm>
          <a:off x="9372111" y="1348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36821</xdr:rowOff>
    </xdr:from>
    <xdr:to>
      <xdr:col>12</xdr:col>
      <xdr:colOff>561975</xdr:colOff>
      <xdr:row>78</xdr:row>
      <xdr:rowOff>138421</xdr:rowOff>
    </xdr:to>
    <xdr:sp macro="" textlink="">
      <xdr:nvSpPr>
        <xdr:cNvPr id="423" name="円/楕円 422"/>
        <xdr:cNvSpPr/>
      </xdr:nvSpPr>
      <xdr:spPr>
        <a:xfrm>
          <a:off x="8699500" y="134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129548</xdr:rowOff>
    </xdr:from>
    <xdr:ext cx="534377" cy="259045"/>
    <xdr:sp macro="" textlink="">
      <xdr:nvSpPr>
        <xdr:cNvPr id="424" name="テキスト ボックス 423"/>
        <xdr:cNvSpPr txBox="1"/>
      </xdr:nvSpPr>
      <xdr:spPr>
        <a:xfrm>
          <a:off x="8483111" y="135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41644</xdr:rowOff>
    </xdr:from>
    <xdr:to>
      <xdr:col>11</xdr:col>
      <xdr:colOff>358775</xdr:colOff>
      <xdr:row>78</xdr:row>
      <xdr:rowOff>143244</xdr:rowOff>
    </xdr:to>
    <xdr:sp macro="" textlink="">
      <xdr:nvSpPr>
        <xdr:cNvPr id="425" name="円/楕円 424"/>
        <xdr:cNvSpPr/>
      </xdr:nvSpPr>
      <xdr:spPr>
        <a:xfrm>
          <a:off x="7810500" y="134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134371</xdr:rowOff>
    </xdr:from>
    <xdr:ext cx="534377" cy="259045"/>
    <xdr:sp macro="" textlink="">
      <xdr:nvSpPr>
        <xdr:cNvPr id="426" name="テキスト ボックス 425"/>
        <xdr:cNvSpPr txBox="1"/>
      </xdr:nvSpPr>
      <xdr:spPr>
        <a:xfrm>
          <a:off x="7594111" y="135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32688</xdr:rowOff>
    </xdr:from>
    <xdr:to>
      <xdr:col>10</xdr:col>
      <xdr:colOff>155575</xdr:colOff>
      <xdr:row>78</xdr:row>
      <xdr:rowOff>134288</xdr:rowOff>
    </xdr:to>
    <xdr:sp macro="" textlink="">
      <xdr:nvSpPr>
        <xdr:cNvPr id="427" name="円/楕円 426"/>
        <xdr:cNvSpPr/>
      </xdr:nvSpPr>
      <xdr:spPr>
        <a:xfrm>
          <a:off x="6921500" y="134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125415</xdr:rowOff>
    </xdr:from>
    <xdr:ext cx="534377" cy="259045"/>
    <xdr:sp macro="" textlink="">
      <xdr:nvSpPr>
        <xdr:cNvPr id="428" name="テキスト ボックス 427"/>
        <xdr:cNvSpPr txBox="1"/>
      </xdr:nvSpPr>
      <xdr:spPr>
        <a:xfrm>
          <a:off x="6705111" y="1349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13109</xdr:rowOff>
    </xdr:from>
    <xdr:to>
      <xdr:col>15</xdr:col>
      <xdr:colOff>180975</xdr:colOff>
      <xdr:row>98</xdr:row>
      <xdr:rowOff>37843</xdr:rowOff>
    </xdr:to>
    <xdr:cxnSp macro="">
      <xdr:nvCxnSpPr>
        <xdr:cNvPr id="455" name="直線コネクタ 454"/>
        <xdr:cNvCxnSpPr/>
      </xdr:nvCxnSpPr>
      <xdr:spPr>
        <a:xfrm flipV="1">
          <a:off x="9639300" y="16815209"/>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37843</xdr:rowOff>
    </xdr:from>
    <xdr:to>
      <xdr:col>14</xdr:col>
      <xdr:colOff>28575</xdr:colOff>
      <xdr:row>98</xdr:row>
      <xdr:rowOff>44765</xdr:rowOff>
    </xdr:to>
    <xdr:cxnSp macro="">
      <xdr:nvCxnSpPr>
        <xdr:cNvPr id="458" name="直線コネクタ 457"/>
        <xdr:cNvCxnSpPr/>
      </xdr:nvCxnSpPr>
      <xdr:spPr>
        <a:xfrm flipV="1">
          <a:off x="8750300" y="16839943"/>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44765</xdr:rowOff>
    </xdr:from>
    <xdr:to>
      <xdr:col>12</xdr:col>
      <xdr:colOff>511175</xdr:colOff>
      <xdr:row>98</xdr:row>
      <xdr:rowOff>56852</xdr:rowOff>
    </xdr:to>
    <xdr:cxnSp macro="">
      <xdr:nvCxnSpPr>
        <xdr:cNvPr id="461" name="直線コネクタ 460"/>
        <xdr:cNvCxnSpPr/>
      </xdr:nvCxnSpPr>
      <xdr:spPr>
        <a:xfrm flipV="1">
          <a:off x="7861300" y="16846865"/>
          <a:ext cx="8890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56852</xdr:rowOff>
    </xdr:from>
    <xdr:to>
      <xdr:col>11</xdr:col>
      <xdr:colOff>307975</xdr:colOff>
      <xdr:row>98</xdr:row>
      <xdr:rowOff>59617</xdr:rowOff>
    </xdr:to>
    <xdr:cxnSp macro="">
      <xdr:nvCxnSpPr>
        <xdr:cNvPr id="464" name="直線コネクタ 463"/>
        <xdr:cNvCxnSpPr/>
      </xdr:nvCxnSpPr>
      <xdr:spPr>
        <a:xfrm flipV="1">
          <a:off x="6972300" y="16858952"/>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133759</xdr:rowOff>
    </xdr:from>
    <xdr:to>
      <xdr:col>15</xdr:col>
      <xdr:colOff>231775</xdr:colOff>
      <xdr:row>98</xdr:row>
      <xdr:rowOff>63909</xdr:rowOff>
    </xdr:to>
    <xdr:sp macro="" textlink="">
      <xdr:nvSpPr>
        <xdr:cNvPr id="474" name="円/楕円 473"/>
        <xdr:cNvSpPr/>
      </xdr:nvSpPr>
      <xdr:spPr>
        <a:xfrm>
          <a:off x="10426700" y="167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93136</xdr:rowOff>
    </xdr:from>
    <xdr:ext cx="599010" cy="259045"/>
    <xdr:sp macro="" textlink="">
      <xdr:nvSpPr>
        <xdr:cNvPr id="475" name="土木費該当値テキスト"/>
        <xdr:cNvSpPr txBox="1"/>
      </xdr:nvSpPr>
      <xdr:spPr>
        <a:xfrm>
          <a:off x="10528300" y="1655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276,881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158493</xdr:rowOff>
    </xdr:from>
    <xdr:to>
      <xdr:col>14</xdr:col>
      <xdr:colOff>79375</xdr:colOff>
      <xdr:row>98</xdr:row>
      <xdr:rowOff>88643</xdr:rowOff>
    </xdr:to>
    <xdr:sp macro="" textlink="">
      <xdr:nvSpPr>
        <xdr:cNvPr id="476" name="円/楕円 475"/>
        <xdr:cNvSpPr/>
      </xdr:nvSpPr>
      <xdr:spPr>
        <a:xfrm>
          <a:off x="9588500" y="167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105170</xdr:rowOff>
    </xdr:from>
    <xdr:ext cx="599010" cy="259045"/>
    <xdr:sp macro="" textlink="">
      <xdr:nvSpPr>
        <xdr:cNvPr id="477" name="テキスト ボックス 476"/>
        <xdr:cNvSpPr txBox="1"/>
      </xdr:nvSpPr>
      <xdr:spPr>
        <a:xfrm>
          <a:off x="9339794" y="1656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222,786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165415</xdr:rowOff>
    </xdr:from>
    <xdr:to>
      <xdr:col>12</xdr:col>
      <xdr:colOff>561975</xdr:colOff>
      <xdr:row>98</xdr:row>
      <xdr:rowOff>95565</xdr:rowOff>
    </xdr:to>
    <xdr:sp macro="" textlink="">
      <xdr:nvSpPr>
        <xdr:cNvPr id="478" name="円/楕円 477"/>
        <xdr:cNvSpPr/>
      </xdr:nvSpPr>
      <xdr:spPr>
        <a:xfrm>
          <a:off x="8699500" y="167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112092</xdr:rowOff>
    </xdr:from>
    <xdr:ext cx="599010" cy="259045"/>
    <xdr:sp macro="" textlink="">
      <xdr:nvSpPr>
        <xdr:cNvPr id="479" name="テキスト ボックス 478"/>
        <xdr:cNvSpPr txBox="1"/>
      </xdr:nvSpPr>
      <xdr:spPr>
        <a:xfrm>
          <a:off x="8450794" y="1657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6052</xdr:rowOff>
    </xdr:from>
    <xdr:to>
      <xdr:col>11</xdr:col>
      <xdr:colOff>358775</xdr:colOff>
      <xdr:row>98</xdr:row>
      <xdr:rowOff>107652</xdr:rowOff>
    </xdr:to>
    <xdr:sp macro="" textlink="">
      <xdr:nvSpPr>
        <xdr:cNvPr id="480" name="円/楕円 479"/>
        <xdr:cNvSpPr/>
      </xdr:nvSpPr>
      <xdr:spPr>
        <a:xfrm>
          <a:off x="7810500" y="168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124179</xdr:rowOff>
    </xdr:from>
    <xdr:ext cx="599010" cy="259045"/>
    <xdr:sp macro="" textlink="">
      <xdr:nvSpPr>
        <xdr:cNvPr id="481" name="テキスト ボックス 480"/>
        <xdr:cNvSpPr txBox="1"/>
      </xdr:nvSpPr>
      <xdr:spPr>
        <a:xfrm>
          <a:off x="7561794" y="1658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181,208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8817</xdr:rowOff>
    </xdr:from>
    <xdr:to>
      <xdr:col>10</xdr:col>
      <xdr:colOff>155575</xdr:colOff>
      <xdr:row>98</xdr:row>
      <xdr:rowOff>110417</xdr:rowOff>
    </xdr:to>
    <xdr:sp macro="" textlink="">
      <xdr:nvSpPr>
        <xdr:cNvPr id="482" name="円/楕円 481"/>
        <xdr:cNvSpPr/>
      </xdr:nvSpPr>
      <xdr:spPr>
        <a:xfrm>
          <a:off x="6921500" y="168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126944</xdr:rowOff>
    </xdr:from>
    <xdr:ext cx="599010" cy="259045"/>
    <xdr:sp macro="" textlink="">
      <xdr:nvSpPr>
        <xdr:cNvPr id="483" name="テキスト ボックス 482"/>
        <xdr:cNvSpPr txBox="1"/>
      </xdr:nvSpPr>
      <xdr:spPr>
        <a:xfrm>
          <a:off x="6672794" y="1658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65047</xdr:rowOff>
    </xdr:from>
    <xdr:to>
      <xdr:col>23</xdr:col>
      <xdr:colOff>517525</xdr:colOff>
      <xdr:row>36</xdr:row>
      <xdr:rowOff>153157</xdr:rowOff>
    </xdr:to>
    <xdr:cxnSp macro="">
      <xdr:nvCxnSpPr>
        <xdr:cNvPr id="512" name="直線コネクタ 511"/>
        <xdr:cNvCxnSpPr/>
      </xdr:nvCxnSpPr>
      <xdr:spPr>
        <a:xfrm>
          <a:off x="15481300" y="6237247"/>
          <a:ext cx="838200" cy="8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48923</xdr:rowOff>
    </xdr:from>
    <xdr:to>
      <xdr:col>22</xdr:col>
      <xdr:colOff>365125</xdr:colOff>
      <xdr:row>36</xdr:row>
      <xdr:rowOff>65047</xdr:rowOff>
    </xdr:to>
    <xdr:cxnSp macro="">
      <xdr:nvCxnSpPr>
        <xdr:cNvPr id="515" name="直線コネクタ 514"/>
        <xdr:cNvCxnSpPr/>
      </xdr:nvCxnSpPr>
      <xdr:spPr>
        <a:xfrm>
          <a:off x="14592300" y="6049673"/>
          <a:ext cx="889000" cy="18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48923</xdr:rowOff>
    </xdr:from>
    <xdr:to>
      <xdr:col>21</xdr:col>
      <xdr:colOff>161925</xdr:colOff>
      <xdr:row>37</xdr:row>
      <xdr:rowOff>49837</xdr:rowOff>
    </xdr:to>
    <xdr:cxnSp macro="">
      <xdr:nvCxnSpPr>
        <xdr:cNvPr id="518" name="直線コネクタ 517"/>
        <xdr:cNvCxnSpPr/>
      </xdr:nvCxnSpPr>
      <xdr:spPr>
        <a:xfrm flipV="1">
          <a:off x="13703300" y="6049673"/>
          <a:ext cx="889000" cy="3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41661</xdr:rowOff>
    </xdr:from>
    <xdr:to>
      <xdr:col>19</xdr:col>
      <xdr:colOff>644525</xdr:colOff>
      <xdr:row>37</xdr:row>
      <xdr:rowOff>49837</xdr:rowOff>
    </xdr:to>
    <xdr:cxnSp macro="">
      <xdr:nvCxnSpPr>
        <xdr:cNvPr id="521" name="直線コネクタ 520"/>
        <xdr:cNvCxnSpPr/>
      </xdr:nvCxnSpPr>
      <xdr:spPr>
        <a:xfrm>
          <a:off x="12814300" y="6385311"/>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102357</xdr:rowOff>
    </xdr:from>
    <xdr:to>
      <xdr:col>23</xdr:col>
      <xdr:colOff>568325</xdr:colOff>
      <xdr:row>37</xdr:row>
      <xdr:rowOff>32507</xdr:rowOff>
    </xdr:to>
    <xdr:sp macro="" textlink="">
      <xdr:nvSpPr>
        <xdr:cNvPr id="531" name="円/楕円 530"/>
        <xdr:cNvSpPr/>
      </xdr:nvSpPr>
      <xdr:spPr>
        <a:xfrm>
          <a:off x="16268700" y="62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125234</xdr:rowOff>
    </xdr:from>
    <xdr:ext cx="534377" cy="259045"/>
    <xdr:sp macro="" textlink="">
      <xdr:nvSpPr>
        <xdr:cNvPr id="532" name="消防費該当値テキスト"/>
        <xdr:cNvSpPr txBox="1"/>
      </xdr:nvSpPr>
      <xdr:spPr>
        <a:xfrm>
          <a:off x="16370300" y="61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53,234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14247</xdr:rowOff>
    </xdr:from>
    <xdr:to>
      <xdr:col>22</xdr:col>
      <xdr:colOff>415925</xdr:colOff>
      <xdr:row>36</xdr:row>
      <xdr:rowOff>115847</xdr:rowOff>
    </xdr:to>
    <xdr:sp macro="" textlink="">
      <xdr:nvSpPr>
        <xdr:cNvPr id="533" name="円/楕円 532"/>
        <xdr:cNvSpPr/>
      </xdr:nvSpPr>
      <xdr:spPr>
        <a:xfrm>
          <a:off x="15430500" y="618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132374</xdr:rowOff>
    </xdr:from>
    <xdr:ext cx="534377" cy="259045"/>
    <xdr:sp macro="" textlink="">
      <xdr:nvSpPr>
        <xdr:cNvPr id="534" name="テキスト ボックス 533"/>
        <xdr:cNvSpPr txBox="1"/>
      </xdr:nvSpPr>
      <xdr:spPr>
        <a:xfrm>
          <a:off x="15214111" y="59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169573</xdr:rowOff>
    </xdr:from>
    <xdr:to>
      <xdr:col>21</xdr:col>
      <xdr:colOff>212725</xdr:colOff>
      <xdr:row>35</xdr:row>
      <xdr:rowOff>99723</xdr:rowOff>
    </xdr:to>
    <xdr:sp macro="" textlink="">
      <xdr:nvSpPr>
        <xdr:cNvPr id="535" name="円/楕円 534"/>
        <xdr:cNvSpPr/>
      </xdr:nvSpPr>
      <xdr:spPr>
        <a:xfrm>
          <a:off x="14541500" y="59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116250</xdr:rowOff>
    </xdr:from>
    <xdr:ext cx="534377" cy="259045"/>
    <xdr:sp macro="" textlink="">
      <xdr:nvSpPr>
        <xdr:cNvPr id="536" name="テキスト ボックス 535"/>
        <xdr:cNvSpPr txBox="1"/>
      </xdr:nvSpPr>
      <xdr:spPr>
        <a:xfrm>
          <a:off x="14325111" y="57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89,413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170487</xdr:rowOff>
    </xdr:from>
    <xdr:to>
      <xdr:col>20</xdr:col>
      <xdr:colOff>9525</xdr:colOff>
      <xdr:row>37</xdr:row>
      <xdr:rowOff>100637</xdr:rowOff>
    </xdr:to>
    <xdr:sp macro="" textlink="">
      <xdr:nvSpPr>
        <xdr:cNvPr id="537" name="円/楕円 536"/>
        <xdr:cNvSpPr/>
      </xdr:nvSpPr>
      <xdr:spPr>
        <a:xfrm>
          <a:off x="13652500" y="63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91764</xdr:rowOff>
    </xdr:from>
    <xdr:ext cx="534377" cy="259045"/>
    <xdr:sp macro="" textlink="">
      <xdr:nvSpPr>
        <xdr:cNvPr id="538" name="テキスト ボックス 537"/>
        <xdr:cNvSpPr txBox="1"/>
      </xdr:nvSpPr>
      <xdr:spPr>
        <a:xfrm>
          <a:off x="13436111" y="64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162311</xdr:rowOff>
    </xdr:from>
    <xdr:to>
      <xdr:col>18</xdr:col>
      <xdr:colOff>492125</xdr:colOff>
      <xdr:row>37</xdr:row>
      <xdr:rowOff>92461</xdr:rowOff>
    </xdr:to>
    <xdr:sp macro="" textlink="">
      <xdr:nvSpPr>
        <xdr:cNvPr id="539" name="円/楕円 538"/>
        <xdr:cNvSpPr/>
      </xdr:nvSpPr>
      <xdr:spPr>
        <a:xfrm>
          <a:off x="12763500" y="63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108988</xdr:rowOff>
    </xdr:from>
    <xdr:ext cx="534377" cy="259045"/>
    <xdr:sp macro="" textlink="">
      <xdr:nvSpPr>
        <xdr:cNvPr id="540" name="テキスト ボックス 539"/>
        <xdr:cNvSpPr txBox="1"/>
      </xdr:nvSpPr>
      <xdr:spPr>
        <a:xfrm>
          <a:off x="12547111" y="610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45976</xdr:rowOff>
    </xdr:from>
    <xdr:to>
      <xdr:col>23</xdr:col>
      <xdr:colOff>517525</xdr:colOff>
      <xdr:row>57</xdr:row>
      <xdr:rowOff>77767</xdr:rowOff>
    </xdr:to>
    <xdr:cxnSp macro="">
      <xdr:nvCxnSpPr>
        <xdr:cNvPr id="569" name="直線コネクタ 568"/>
        <xdr:cNvCxnSpPr/>
      </xdr:nvCxnSpPr>
      <xdr:spPr>
        <a:xfrm>
          <a:off x="15481300" y="9304276"/>
          <a:ext cx="838200" cy="54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45976</xdr:rowOff>
    </xdr:from>
    <xdr:to>
      <xdr:col>22</xdr:col>
      <xdr:colOff>365125</xdr:colOff>
      <xdr:row>57</xdr:row>
      <xdr:rowOff>150800</xdr:rowOff>
    </xdr:to>
    <xdr:cxnSp macro="">
      <xdr:nvCxnSpPr>
        <xdr:cNvPr id="572" name="直線コネクタ 571"/>
        <xdr:cNvCxnSpPr/>
      </xdr:nvCxnSpPr>
      <xdr:spPr>
        <a:xfrm flipV="1">
          <a:off x="14592300" y="9304276"/>
          <a:ext cx="889000" cy="6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100609</xdr:rowOff>
    </xdr:from>
    <xdr:to>
      <xdr:col>21</xdr:col>
      <xdr:colOff>161925</xdr:colOff>
      <xdr:row>57</xdr:row>
      <xdr:rowOff>150800</xdr:rowOff>
    </xdr:to>
    <xdr:cxnSp macro="">
      <xdr:nvCxnSpPr>
        <xdr:cNvPr id="575" name="直線コネクタ 574"/>
        <xdr:cNvCxnSpPr/>
      </xdr:nvCxnSpPr>
      <xdr:spPr>
        <a:xfrm>
          <a:off x="13703300" y="9873259"/>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100609</xdr:rowOff>
    </xdr:from>
    <xdr:to>
      <xdr:col>19</xdr:col>
      <xdr:colOff>644525</xdr:colOff>
      <xdr:row>57</xdr:row>
      <xdr:rowOff>142093</xdr:rowOff>
    </xdr:to>
    <xdr:cxnSp macro="">
      <xdr:nvCxnSpPr>
        <xdr:cNvPr id="578" name="直線コネクタ 577"/>
        <xdr:cNvCxnSpPr/>
      </xdr:nvCxnSpPr>
      <xdr:spPr>
        <a:xfrm flipV="1">
          <a:off x="12814300" y="9873259"/>
          <a:ext cx="889000" cy="4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26967</xdr:rowOff>
    </xdr:from>
    <xdr:to>
      <xdr:col>23</xdr:col>
      <xdr:colOff>568325</xdr:colOff>
      <xdr:row>57</xdr:row>
      <xdr:rowOff>128567</xdr:rowOff>
    </xdr:to>
    <xdr:sp macro="" textlink="">
      <xdr:nvSpPr>
        <xdr:cNvPr id="588" name="円/楕円 587"/>
        <xdr:cNvSpPr/>
      </xdr:nvSpPr>
      <xdr:spPr>
        <a:xfrm>
          <a:off x="16268700" y="97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49844</xdr:rowOff>
    </xdr:from>
    <xdr:ext cx="599010" cy="259045"/>
    <xdr:sp macro="" textlink="">
      <xdr:nvSpPr>
        <xdr:cNvPr id="589" name="教育費該当値テキスト"/>
        <xdr:cNvSpPr txBox="1"/>
      </xdr:nvSpPr>
      <xdr:spPr>
        <a:xfrm>
          <a:off x="16370300" y="965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162,511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166626</xdr:rowOff>
    </xdr:from>
    <xdr:to>
      <xdr:col>22</xdr:col>
      <xdr:colOff>415925</xdr:colOff>
      <xdr:row>54</xdr:row>
      <xdr:rowOff>96776</xdr:rowOff>
    </xdr:to>
    <xdr:sp macro="" textlink="">
      <xdr:nvSpPr>
        <xdr:cNvPr id="590" name="円/楕円 589"/>
        <xdr:cNvSpPr/>
      </xdr:nvSpPr>
      <xdr:spPr>
        <a:xfrm>
          <a:off x="15430500" y="92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113303</xdr:rowOff>
    </xdr:from>
    <xdr:ext cx="599010" cy="259045"/>
    <xdr:sp macro="" textlink="">
      <xdr:nvSpPr>
        <xdr:cNvPr id="591" name="テキスト ボックス 590"/>
        <xdr:cNvSpPr txBox="1"/>
      </xdr:nvSpPr>
      <xdr:spPr>
        <a:xfrm>
          <a:off x="15181794" y="902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100000</xdr:rowOff>
    </xdr:from>
    <xdr:to>
      <xdr:col>21</xdr:col>
      <xdr:colOff>212725</xdr:colOff>
      <xdr:row>58</xdr:row>
      <xdr:rowOff>30150</xdr:rowOff>
    </xdr:to>
    <xdr:sp macro="" textlink="">
      <xdr:nvSpPr>
        <xdr:cNvPr id="592" name="円/楕円 591"/>
        <xdr:cNvSpPr/>
      </xdr:nvSpPr>
      <xdr:spPr>
        <a:xfrm>
          <a:off x="14541500" y="98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21277</xdr:rowOff>
    </xdr:from>
    <xdr:ext cx="599010" cy="259045"/>
    <xdr:sp macro="" textlink="">
      <xdr:nvSpPr>
        <xdr:cNvPr id="593" name="テキスト ボックス 592"/>
        <xdr:cNvSpPr txBox="1"/>
      </xdr:nvSpPr>
      <xdr:spPr>
        <a:xfrm>
          <a:off x="14292794" y="996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49809</xdr:rowOff>
    </xdr:from>
    <xdr:to>
      <xdr:col>20</xdr:col>
      <xdr:colOff>9525</xdr:colOff>
      <xdr:row>57</xdr:row>
      <xdr:rowOff>151409</xdr:rowOff>
    </xdr:to>
    <xdr:sp macro="" textlink="">
      <xdr:nvSpPr>
        <xdr:cNvPr id="594" name="円/楕円 593"/>
        <xdr:cNvSpPr/>
      </xdr:nvSpPr>
      <xdr:spPr>
        <a:xfrm>
          <a:off x="13652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167936</xdr:rowOff>
    </xdr:from>
    <xdr:ext cx="599010" cy="259045"/>
    <xdr:sp macro="" textlink="">
      <xdr:nvSpPr>
        <xdr:cNvPr id="595" name="テキスト ボックス 594"/>
        <xdr:cNvSpPr txBox="1"/>
      </xdr:nvSpPr>
      <xdr:spPr>
        <a:xfrm>
          <a:off x="13403794" y="959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91293</xdr:rowOff>
    </xdr:from>
    <xdr:to>
      <xdr:col>18</xdr:col>
      <xdr:colOff>492125</xdr:colOff>
      <xdr:row>58</xdr:row>
      <xdr:rowOff>21443</xdr:rowOff>
    </xdr:to>
    <xdr:sp macro="" textlink="">
      <xdr:nvSpPr>
        <xdr:cNvPr id="596" name="円/楕円 595"/>
        <xdr:cNvSpPr/>
      </xdr:nvSpPr>
      <xdr:spPr>
        <a:xfrm>
          <a:off x="12763500" y="98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37970</xdr:rowOff>
    </xdr:from>
    <xdr:ext cx="599010" cy="259045"/>
    <xdr:sp macro="" textlink="">
      <xdr:nvSpPr>
        <xdr:cNvPr id="597" name="テキスト ボックス 596"/>
        <xdr:cNvSpPr txBox="1"/>
      </xdr:nvSpPr>
      <xdr:spPr>
        <a:xfrm>
          <a:off x="12514794" y="963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12085</xdr:rowOff>
    </xdr:from>
    <xdr:to>
      <xdr:col>23</xdr:col>
      <xdr:colOff>517525</xdr:colOff>
      <xdr:row>79</xdr:row>
      <xdr:rowOff>44450</xdr:rowOff>
    </xdr:to>
    <xdr:cxnSp macro="">
      <xdr:nvCxnSpPr>
        <xdr:cNvPr id="626" name="直線コネクタ 625"/>
        <xdr:cNvCxnSpPr/>
      </xdr:nvCxnSpPr>
      <xdr:spPr>
        <a:xfrm>
          <a:off x="15481300" y="13556635"/>
          <a:ext cx="8382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12085</xdr:rowOff>
    </xdr:from>
    <xdr:to>
      <xdr:col>22</xdr:col>
      <xdr:colOff>365125</xdr:colOff>
      <xdr:row>79</xdr:row>
      <xdr:rowOff>18371</xdr:rowOff>
    </xdr:to>
    <xdr:cxnSp macro="">
      <xdr:nvCxnSpPr>
        <xdr:cNvPr id="629" name="直線コネクタ 628"/>
        <xdr:cNvCxnSpPr/>
      </xdr:nvCxnSpPr>
      <xdr:spPr>
        <a:xfrm flipV="1">
          <a:off x="14592300" y="1355663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16839</xdr:rowOff>
    </xdr:from>
    <xdr:to>
      <xdr:col>21</xdr:col>
      <xdr:colOff>161925</xdr:colOff>
      <xdr:row>79</xdr:row>
      <xdr:rowOff>18371</xdr:rowOff>
    </xdr:to>
    <xdr:cxnSp macro="">
      <xdr:nvCxnSpPr>
        <xdr:cNvPr id="632" name="直線コネクタ 631"/>
        <xdr:cNvCxnSpPr/>
      </xdr:nvCxnSpPr>
      <xdr:spPr>
        <a:xfrm>
          <a:off x="13703300" y="13561389"/>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16839</xdr:rowOff>
    </xdr:from>
    <xdr:to>
      <xdr:col>19</xdr:col>
      <xdr:colOff>644525</xdr:colOff>
      <xdr:row>79</xdr:row>
      <xdr:rowOff>27400</xdr:rowOff>
    </xdr:to>
    <xdr:cxnSp macro="">
      <xdr:nvCxnSpPr>
        <xdr:cNvPr id="635" name="直線コネクタ 634"/>
        <xdr:cNvCxnSpPr/>
      </xdr:nvCxnSpPr>
      <xdr:spPr>
        <a:xfrm flipV="1">
          <a:off x="12814300" y="1356138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132735</xdr:rowOff>
    </xdr:from>
    <xdr:to>
      <xdr:col>22</xdr:col>
      <xdr:colOff>415925</xdr:colOff>
      <xdr:row>79</xdr:row>
      <xdr:rowOff>62885</xdr:rowOff>
    </xdr:to>
    <xdr:sp macro="" textlink="">
      <xdr:nvSpPr>
        <xdr:cNvPr id="647" name="円/楕円 646"/>
        <xdr:cNvSpPr/>
      </xdr:nvSpPr>
      <xdr:spPr>
        <a:xfrm>
          <a:off x="15430500" y="135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54012</xdr:rowOff>
    </xdr:from>
    <xdr:ext cx="469744" cy="259045"/>
    <xdr:sp macro="" textlink="">
      <xdr:nvSpPr>
        <xdr:cNvPr id="648" name="テキスト ボックス 647"/>
        <xdr:cNvSpPr txBox="1"/>
      </xdr:nvSpPr>
      <xdr:spPr>
        <a:xfrm>
          <a:off x="15246427" y="135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139021</xdr:rowOff>
    </xdr:from>
    <xdr:to>
      <xdr:col>21</xdr:col>
      <xdr:colOff>212725</xdr:colOff>
      <xdr:row>79</xdr:row>
      <xdr:rowOff>69171</xdr:rowOff>
    </xdr:to>
    <xdr:sp macro="" textlink="">
      <xdr:nvSpPr>
        <xdr:cNvPr id="649" name="円/楕円 648"/>
        <xdr:cNvSpPr/>
      </xdr:nvSpPr>
      <xdr:spPr>
        <a:xfrm>
          <a:off x="14541500" y="135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60298</xdr:rowOff>
    </xdr:from>
    <xdr:ext cx="469744" cy="259045"/>
    <xdr:sp macro="" textlink="">
      <xdr:nvSpPr>
        <xdr:cNvPr id="650" name="テキスト ボックス 649"/>
        <xdr:cNvSpPr txBox="1"/>
      </xdr:nvSpPr>
      <xdr:spPr>
        <a:xfrm>
          <a:off x="14357427" y="1360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137489</xdr:rowOff>
    </xdr:from>
    <xdr:to>
      <xdr:col>20</xdr:col>
      <xdr:colOff>9525</xdr:colOff>
      <xdr:row>79</xdr:row>
      <xdr:rowOff>67639</xdr:rowOff>
    </xdr:to>
    <xdr:sp macro="" textlink="">
      <xdr:nvSpPr>
        <xdr:cNvPr id="651" name="円/楕円 650"/>
        <xdr:cNvSpPr/>
      </xdr:nvSpPr>
      <xdr:spPr>
        <a:xfrm>
          <a:off x="13652500" y="135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58766</xdr:rowOff>
    </xdr:from>
    <xdr:ext cx="469744" cy="259045"/>
    <xdr:sp macro="" textlink="">
      <xdr:nvSpPr>
        <xdr:cNvPr id="652" name="テキスト ボックス 651"/>
        <xdr:cNvSpPr txBox="1"/>
      </xdr:nvSpPr>
      <xdr:spPr>
        <a:xfrm>
          <a:off x="13468427" y="136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148050</xdr:rowOff>
    </xdr:from>
    <xdr:to>
      <xdr:col>18</xdr:col>
      <xdr:colOff>492125</xdr:colOff>
      <xdr:row>79</xdr:row>
      <xdr:rowOff>78200</xdr:rowOff>
    </xdr:to>
    <xdr:sp macro="" textlink="">
      <xdr:nvSpPr>
        <xdr:cNvPr id="653" name="円/楕円 652"/>
        <xdr:cNvSpPr/>
      </xdr:nvSpPr>
      <xdr:spPr>
        <a:xfrm>
          <a:off x="12763500" y="135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69327</xdr:rowOff>
    </xdr:from>
    <xdr:ext cx="469744" cy="259045"/>
    <xdr:sp macro="" textlink="">
      <xdr:nvSpPr>
        <xdr:cNvPr id="654" name="テキスト ボックス 653"/>
        <xdr:cNvSpPr txBox="1"/>
      </xdr:nvSpPr>
      <xdr:spPr>
        <a:xfrm>
          <a:off x="12579427" y="1361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132517</xdr:rowOff>
    </xdr:from>
    <xdr:to>
      <xdr:col>23</xdr:col>
      <xdr:colOff>517525</xdr:colOff>
      <xdr:row>95</xdr:row>
      <xdr:rowOff>59660</xdr:rowOff>
    </xdr:to>
    <xdr:cxnSp macro="">
      <xdr:nvCxnSpPr>
        <xdr:cNvPr id="683" name="直線コネクタ 682"/>
        <xdr:cNvCxnSpPr/>
      </xdr:nvCxnSpPr>
      <xdr:spPr>
        <a:xfrm>
          <a:off x="15481300" y="16248817"/>
          <a:ext cx="838200" cy="9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132517</xdr:rowOff>
    </xdr:from>
    <xdr:to>
      <xdr:col>22</xdr:col>
      <xdr:colOff>365125</xdr:colOff>
      <xdr:row>95</xdr:row>
      <xdr:rowOff>81121</xdr:rowOff>
    </xdr:to>
    <xdr:cxnSp macro="">
      <xdr:nvCxnSpPr>
        <xdr:cNvPr id="686" name="直線コネクタ 685"/>
        <xdr:cNvCxnSpPr/>
      </xdr:nvCxnSpPr>
      <xdr:spPr>
        <a:xfrm flipV="1">
          <a:off x="14592300" y="16248817"/>
          <a:ext cx="889000" cy="1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81121</xdr:rowOff>
    </xdr:from>
    <xdr:to>
      <xdr:col>21</xdr:col>
      <xdr:colOff>161925</xdr:colOff>
      <xdr:row>95</xdr:row>
      <xdr:rowOff>129591</xdr:rowOff>
    </xdr:to>
    <xdr:cxnSp macro="">
      <xdr:nvCxnSpPr>
        <xdr:cNvPr id="689" name="直線コネクタ 688"/>
        <xdr:cNvCxnSpPr/>
      </xdr:nvCxnSpPr>
      <xdr:spPr>
        <a:xfrm flipV="1">
          <a:off x="13703300" y="16368871"/>
          <a:ext cx="889000" cy="4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129591</xdr:rowOff>
    </xdr:from>
    <xdr:to>
      <xdr:col>19</xdr:col>
      <xdr:colOff>644525</xdr:colOff>
      <xdr:row>96</xdr:row>
      <xdr:rowOff>20182</xdr:rowOff>
    </xdr:to>
    <xdr:cxnSp macro="">
      <xdr:nvCxnSpPr>
        <xdr:cNvPr id="692" name="直線コネクタ 691"/>
        <xdr:cNvCxnSpPr/>
      </xdr:nvCxnSpPr>
      <xdr:spPr>
        <a:xfrm flipV="1">
          <a:off x="12814300" y="16417341"/>
          <a:ext cx="889000" cy="6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8860</xdr:rowOff>
    </xdr:from>
    <xdr:to>
      <xdr:col>23</xdr:col>
      <xdr:colOff>568325</xdr:colOff>
      <xdr:row>95</xdr:row>
      <xdr:rowOff>110460</xdr:rowOff>
    </xdr:to>
    <xdr:sp macro="" textlink="">
      <xdr:nvSpPr>
        <xdr:cNvPr id="702" name="円/楕円 701"/>
        <xdr:cNvSpPr/>
      </xdr:nvSpPr>
      <xdr:spPr>
        <a:xfrm>
          <a:off x="16268700" y="162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31737</xdr:rowOff>
    </xdr:from>
    <xdr:ext cx="599010" cy="259045"/>
    <xdr:sp macro="" textlink="">
      <xdr:nvSpPr>
        <xdr:cNvPr id="703" name="公債費該当値テキスト"/>
        <xdr:cNvSpPr txBox="1"/>
      </xdr:nvSpPr>
      <xdr:spPr>
        <a:xfrm>
          <a:off x="16370300" y="161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528,024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81717</xdr:rowOff>
    </xdr:from>
    <xdr:to>
      <xdr:col>22</xdr:col>
      <xdr:colOff>415925</xdr:colOff>
      <xdr:row>95</xdr:row>
      <xdr:rowOff>11867</xdr:rowOff>
    </xdr:to>
    <xdr:sp macro="" textlink="">
      <xdr:nvSpPr>
        <xdr:cNvPr id="704" name="円/楕円 703"/>
        <xdr:cNvSpPr/>
      </xdr:nvSpPr>
      <xdr:spPr>
        <a:xfrm>
          <a:off x="15430500" y="161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28394</xdr:rowOff>
    </xdr:from>
    <xdr:ext cx="599010" cy="259045"/>
    <xdr:sp macro="" textlink="">
      <xdr:nvSpPr>
        <xdr:cNvPr id="705" name="テキスト ボックス 704"/>
        <xdr:cNvSpPr txBox="1"/>
      </xdr:nvSpPr>
      <xdr:spPr>
        <a:xfrm>
          <a:off x="15181794" y="1597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605,656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30321</xdr:rowOff>
    </xdr:from>
    <xdr:to>
      <xdr:col>21</xdr:col>
      <xdr:colOff>212725</xdr:colOff>
      <xdr:row>95</xdr:row>
      <xdr:rowOff>131921</xdr:rowOff>
    </xdr:to>
    <xdr:sp macro="" textlink="">
      <xdr:nvSpPr>
        <xdr:cNvPr id="706" name="円/楕円 705"/>
        <xdr:cNvSpPr/>
      </xdr:nvSpPr>
      <xdr:spPr>
        <a:xfrm>
          <a:off x="14541500" y="163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148448</xdr:rowOff>
    </xdr:from>
    <xdr:ext cx="599010" cy="259045"/>
    <xdr:sp macro="" textlink="">
      <xdr:nvSpPr>
        <xdr:cNvPr id="707" name="テキスト ボックス 706"/>
        <xdr:cNvSpPr txBox="1"/>
      </xdr:nvSpPr>
      <xdr:spPr>
        <a:xfrm>
          <a:off x="14292794" y="1609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511,125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78791</xdr:rowOff>
    </xdr:from>
    <xdr:to>
      <xdr:col>20</xdr:col>
      <xdr:colOff>9525</xdr:colOff>
      <xdr:row>96</xdr:row>
      <xdr:rowOff>8941</xdr:rowOff>
    </xdr:to>
    <xdr:sp macro="" textlink="">
      <xdr:nvSpPr>
        <xdr:cNvPr id="708" name="円/楕円 707"/>
        <xdr:cNvSpPr/>
      </xdr:nvSpPr>
      <xdr:spPr>
        <a:xfrm>
          <a:off x="13652500" y="163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25468</xdr:rowOff>
    </xdr:from>
    <xdr:ext cx="599010" cy="259045"/>
    <xdr:sp macro="" textlink="">
      <xdr:nvSpPr>
        <xdr:cNvPr id="709" name="テキスト ボックス 708"/>
        <xdr:cNvSpPr txBox="1"/>
      </xdr:nvSpPr>
      <xdr:spPr>
        <a:xfrm>
          <a:off x="13403794" y="1614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472,960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140832</xdr:rowOff>
    </xdr:from>
    <xdr:to>
      <xdr:col>18</xdr:col>
      <xdr:colOff>492125</xdr:colOff>
      <xdr:row>96</xdr:row>
      <xdr:rowOff>70982</xdr:rowOff>
    </xdr:to>
    <xdr:sp macro="" textlink="">
      <xdr:nvSpPr>
        <xdr:cNvPr id="710" name="円/楕円 709"/>
        <xdr:cNvSpPr/>
      </xdr:nvSpPr>
      <xdr:spPr>
        <a:xfrm>
          <a:off x="12763500" y="164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87509</xdr:rowOff>
    </xdr:from>
    <xdr:ext cx="599010" cy="259045"/>
    <xdr:sp macro="" textlink="">
      <xdr:nvSpPr>
        <xdr:cNvPr id="711" name="テキスト ボックス 710"/>
        <xdr:cNvSpPr txBox="1"/>
      </xdr:nvSpPr>
      <xdr:spPr>
        <a:xfrm>
          <a:off x="12514794" y="16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は、住民一人当たり５２８，０２４円となっているが、平成２３年度以降、大型の建設事業実施に係る地方債の元金償還が始まった。また、平成２２年度に借入れた地方債の償還が平成２７年度に完了したことから、平成２７年度が公債費のピーク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しかしこれは、意図的に償還年数を圧縮したものであり、交付税算入となる有利な地方債が多く占めることにより、経常一般財源が確保できるため、それほど懸念すべき状況ではないと思われる。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財政調整基金</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安定的な財政運営が図られていると思われる。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実質収支額</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標準財政規模の変動により増減している。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実質単年度収支</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剰余金等の活用方法により大きく変動している。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各会計ともに実質赤字額が発生しておらず、健全な財政が維持されているものと思われる。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３年度の黒字額の大きな構成要素は、法適用の病院事業会計のものであるが、これは資産形成を他会計で負担したものが損金処理されることにより剰余金等として内部留保されたものであり、平成２３年度中の病院事業会計廃止（診療業務普通会計化）に伴い清算されたことから、平成２４年度以降は大幅に比率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しかしながら、赤字額を発生させるほど比率が落ち込む可能性はなく、今後も適切な費用と負担のバランスを図り、健全な財政運営に努める。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5063156</v>
      </c>
      <c r="BO4" s="411"/>
      <c r="BP4" s="411"/>
      <c r="BQ4" s="411"/>
      <c r="BR4" s="411"/>
      <c r="BS4" s="411"/>
      <c r="BT4" s="411"/>
      <c r="BU4" s="412"/>
      <c r="BV4" s="410">
        <v>6077850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4905355</v>
      </c>
      <c r="BO5" s="416"/>
      <c r="BP5" s="416"/>
      <c r="BQ5" s="416"/>
      <c r="BR5" s="416"/>
      <c r="BS5" s="416"/>
      <c r="BT5" s="416"/>
      <c r="BU5" s="417"/>
      <c r="BV5" s="415">
        <v>5914398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81.7</v>
      </c>
      <c r="CU5" s="386"/>
      <c r="CV5" s="386"/>
      <c r="CW5" s="386"/>
      <c r="CX5" s="386"/>
      <c r="CY5" s="386"/>
      <c r="CZ5" s="386"/>
      <c r="DA5" s="387"/>
      <c r="DB5" s="385">
        <v>81.099999999999994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157801</v>
      </c>
      <c r="BO6" s="416"/>
      <c r="BP6" s="416"/>
      <c r="BQ6" s="416"/>
      <c r="BR6" s="416"/>
      <c r="BS6" s="416"/>
      <c r="BT6" s="416"/>
      <c r="BU6" s="417"/>
      <c r="BV6" s="415">
        <v>163452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84.8</v>
      </c>
      <c r="CU6" s="562"/>
      <c r="CV6" s="562"/>
      <c r="CW6" s="562"/>
      <c r="CX6" s="562"/>
      <c r="CY6" s="562"/>
      <c r="CZ6" s="562"/>
      <c r="DA6" s="563"/>
      <c r="DB6" s="561">
        <v>84.9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12050</v>
      </c>
      <c r="BO7" s="416"/>
      <c r="BP7" s="416"/>
      <c r="BQ7" s="416"/>
      <c r="BR7" s="416"/>
      <c r="BS7" s="416"/>
      <c r="BT7" s="416"/>
      <c r="BU7" s="417"/>
      <c r="BV7" s="415">
        <v>25926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3138618</v>
      </c>
      <c r="CU7" s="416"/>
      <c r="CV7" s="416"/>
      <c r="CW7" s="416"/>
      <c r="CX7" s="416"/>
      <c r="CY7" s="416"/>
      <c r="CZ7" s="416"/>
      <c r="DA7" s="417"/>
      <c r="DB7" s="415">
        <v>3278254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145751</v>
      </c>
      <c r="BO8" s="416"/>
      <c r="BP8" s="416"/>
      <c r="BQ8" s="416"/>
      <c r="BR8" s="416"/>
      <c r="BS8" s="416"/>
      <c r="BT8" s="416"/>
      <c r="BU8" s="417"/>
      <c r="BV8" s="415">
        <v>137526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0.18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2447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8225</v>
      </c>
      <c r="BO9" s="416"/>
      <c r="BP9" s="416"/>
      <c r="BQ9" s="416"/>
      <c r="BR9" s="416"/>
      <c r="BS9" s="416"/>
      <c r="BT9" s="416"/>
      <c r="BU9" s="417"/>
      <c r="BV9" s="415">
        <v>-24927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31.2</v>
      </c>
      <c r="CU9" s="386"/>
      <c r="CV9" s="386"/>
      <c r="CW9" s="386"/>
      <c r="CX9" s="386"/>
      <c r="CY9" s="386"/>
      <c r="CZ9" s="386"/>
      <c r="DA9" s="387"/>
      <c r="DB9" s="385">
        <v>35.5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2677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180</v>
      </c>
      <c r="BO10" s="416"/>
      <c r="BP10" s="416"/>
      <c r="BQ10" s="416"/>
      <c r="BR10" s="416"/>
      <c r="BS10" s="416"/>
      <c r="BT10" s="416"/>
      <c r="BU10" s="417"/>
      <c r="BV10" s="415">
        <v>26180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181439</v>
      </c>
      <c r="BO11" s="416"/>
      <c r="BP11" s="416"/>
      <c r="BQ11" s="416"/>
      <c r="BR11" s="416"/>
      <c r="BS11" s="416"/>
      <c r="BT11" s="416"/>
      <c r="BU11" s="417"/>
      <c r="BV11" s="415">
        <v>259070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2424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2404</v>
      </c>
      <c r="S13" s="517"/>
      <c r="T13" s="517"/>
      <c r="U13" s="517"/>
      <c r="V13" s="518"/>
      <c r="W13" s="504" t="s">
        <v>125</v>
      </c>
      <c r="X13" s="428"/>
      <c r="Y13" s="428"/>
      <c r="Z13" s="428"/>
      <c r="AA13" s="428"/>
      <c r="AB13" s="429"/>
      <c r="AC13" s="391">
        <v>261</v>
      </c>
      <c r="AD13" s="392"/>
      <c r="AE13" s="392"/>
      <c r="AF13" s="392"/>
      <c r="AG13" s="393"/>
      <c r="AH13" s="391">
        <v>305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189844</v>
      </c>
      <c r="BO13" s="416"/>
      <c r="BP13" s="416"/>
      <c r="BQ13" s="416"/>
      <c r="BR13" s="416"/>
      <c r="BS13" s="416"/>
      <c r="BT13" s="416"/>
      <c r="BU13" s="417"/>
      <c r="BV13" s="415">
        <v>260323</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12.9</v>
      </c>
      <c r="CU13" s="386"/>
      <c r="CV13" s="386"/>
      <c r="CW13" s="386"/>
      <c r="CX13" s="386"/>
      <c r="CY13" s="386"/>
      <c r="CZ13" s="386"/>
      <c r="DA13" s="387"/>
      <c r="DB13" s="385">
        <v>13.3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2448</v>
      </c>
      <c r="S14" s="517"/>
      <c r="T14" s="517"/>
      <c r="U14" s="517"/>
      <c r="V14" s="518"/>
      <c r="W14" s="519"/>
      <c r="X14" s="431"/>
      <c r="Y14" s="431"/>
      <c r="Z14" s="431"/>
      <c r="AA14" s="431"/>
      <c r="AB14" s="432"/>
      <c r="AC14" s="509">
        <v>19.399999999999999</v>
      </c>
      <c r="AD14" s="510"/>
      <c r="AE14" s="510"/>
      <c r="AF14" s="510"/>
      <c r="AG14" s="511"/>
      <c r="AH14" s="509">
        <v>20.399999999999999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2425</v>
      </c>
      <c r="S15" s="517"/>
      <c r="T15" s="517"/>
      <c r="U15" s="517"/>
      <c r="V15" s="518"/>
      <c r="W15" s="504" t="s">
        <v>132</v>
      </c>
      <c r="X15" s="428"/>
      <c r="Y15" s="428"/>
      <c r="Z15" s="428"/>
      <c r="AA15" s="428"/>
      <c r="AB15" s="429"/>
      <c r="AC15" s="391">
        <v>226</v>
      </c>
      <c r="AD15" s="392"/>
      <c r="AE15" s="392"/>
      <c r="AF15" s="392"/>
      <c r="AG15" s="393"/>
      <c r="AH15" s="391">
        <v>275</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640892</v>
      </c>
      <c r="BO15" s="411"/>
      <c r="BP15" s="411"/>
      <c r="BQ15" s="411"/>
      <c r="BR15" s="411"/>
      <c r="BS15" s="411"/>
      <c r="BT15" s="411"/>
      <c r="BU15" s="412"/>
      <c r="BV15" s="410">
        <v>674268</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16.8</v>
      </c>
      <c r="AD16" s="510"/>
      <c r="AE16" s="510"/>
      <c r="AF16" s="510"/>
      <c r="AG16" s="511"/>
      <c r="AH16" s="509">
        <v>18.399999999999999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2854199</v>
      </c>
      <c r="BO16" s="416"/>
      <c r="BP16" s="416"/>
      <c r="BQ16" s="416"/>
      <c r="BR16" s="416"/>
      <c r="BS16" s="416"/>
      <c r="BT16" s="416"/>
      <c r="BU16" s="417"/>
      <c r="BV16" s="415">
        <v>2933236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858</v>
      </c>
      <c r="AD17" s="392"/>
      <c r="AE17" s="392"/>
      <c r="AF17" s="392"/>
      <c r="AG17" s="393"/>
      <c r="AH17" s="391">
        <v>913</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812526</v>
      </c>
      <c r="BO17" s="416"/>
      <c r="BP17" s="416"/>
      <c r="BQ17" s="416"/>
      <c r="BR17" s="416"/>
      <c r="BS17" s="416"/>
      <c r="BT17" s="416"/>
      <c r="BU17" s="417"/>
      <c r="BV17" s="415">
        <v>854784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574.1</v>
      </c>
      <c r="M18" s="480"/>
      <c r="N18" s="480"/>
      <c r="O18" s="480"/>
      <c r="P18" s="480"/>
      <c r="Q18" s="480"/>
      <c r="R18" s="481"/>
      <c r="S18" s="481"/>
      <c r="T18" s="481"/>
      <c r="U18" s="481"/>
      <c r="V18" s="482"/>
      <c r="W18" s="496"/>
      <c r="X18" s="497"/>
      <c r="Y18" s="497"/>
      <c r="Z18" s="497"/>
      <c r="AA18" s="497"/>
      <c r="AB18" s="505"/>
      <c r="AC18" s="379">
        <v>63.8</v>
      </c>
      <c r="AD18" s="380"/>
      <c r="AE18" s="380"/>
      <c r="AF18" s="380"/>
      <c r="AG18" s="483"/>
      <c r="AH18" s="379">
        <v>61.2</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2623680</v>
      </c>
      <c r="BO18" s="416"/>
      <c r="BP18" s="416"/>
      <c r="BQ18" s="416"/>
      <c r="BR18" s="416"/>
      <c r="BS18" s="416"/>
      <c r="BT18" s="416"/>
      <c r="BU18" s="417"/>
      <c r="BV18" s="415">
        <v>2695572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3835061</v>
      </c>
      <c r="BO19" s="416"/>
      <c r="BP19" s="416"/>
      <c r="BQ19" s="416"/>
      <c r="BR19" s="416"/>
      <c r="BS19" s="416"/>
      <c r="BT19" s="416"/>
      <c r="BU19" s="417"/>
      <c r="BV19" s="415">
        <v>3944557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1138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4103183</v>
      </c>
      <c r="BO23" s="416"/>
      <c r="BP23" s="416"/>
      <c r="BQ23" s="416"/>
      <c r="BR23" s="416"/>
      <c r="BS23" s="416"/>
      <c r="BT23" s="416"/>
      <c r="BU23" s="417"/>
      <c r="BV23" s="415">
        <v>4780859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7100</v>
      </c>
      <c r="R24" s="392"/>
      <c r="S24" s="392"/>
      <c r="T24" s="392"/>
      <c r="U24" s="392"/>
      <c r="V24" s="393"/>
      <c r="W24" s="457"/>
      <c r="X24" s="448"/>
      <c r="Y24" s="449"/>
      <c r="Z24" s="388" t="s">
        <v>156</v>
      </c>
      <c r="AA24" s="389"/>
      <c r="AB24" s="389"/>
      <c r="AC24" s="389"/>
      <c r="AD24" s="389"/>
      <c r="AE24" s="389"/>
      <c r="AF24" s="389"/>
      <c r="AG24" s="390"/>
      <c r="AH24" s="391">
        <v>91</v>
      </c>
      <c r="AI24" s="392"/>
      <c r="AJ24" s="392"/>
      <c r="AK24" s="392"/>
      <c r="AL24" s="393"/>
      <c r="AM24" s="391">
        <v>265174</v>
      </c>
      <c r="AN24" s="392"/>
      <c r="AO24" s="392"/>
      <c r="AP24" s="392"/>
      <c r="AQ24" s="392"/>
      <c r="AR24" s="393"/>
      <c r="AS24" s="391">
        <v>2914</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3577583</v>
      </c>
      <c r="BO24" s="416"/>
      <c r="BP24" s="416"/>
      <c r="BQ24" s="416"/>
      <c r="BR24" s="416"/>
      <c r="BS24" s="416"/>
      <c r="BT24" s="416"/>
      <c r="BU24" s="417"/>
      <c r="BV24" s="415">
        <v>4132276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6000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51941</v>
      </c>
      <c r="BO25" s="411"/>
      <c r="BP25" s="411"/>
      <c r="BQ25" s="411"/>
      <c r="BR25" s="411"/>
      <c r="BS25" s="411"/>
      <c r="BT25" s="411"/>
      <c r="BU25" s="412"/>
      <c r="BV25" s="410">
        <v>66709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5500</v>
      </c>
      <c r="R26" s="392"/>
      <c r="S26" s="392"/>
      <c r="T26" s="392"/>
      <c r="U26" s="392"/>
      <c r="V26" s="393"/>
      <c r="W26" s="457"/>
      <c r="X26" s="448"/>
      <c r="Y26" s="449"/>
      <c r="Z26" s="388" t="s">
        <v>162</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2300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1900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1000410</v>
      </c>
      <c r="BO28" s="411"/>
      <c r="BP28" s="411"/>
      <c r="BQ28" s="411"/>
      <c r="BR28" s="411"/>
      <c r="BS28" s="411"/>
      <c r="BT28" s="411"/>
      <c r="BU28" s="412"/>
      <c r="BV28" s="410">
        <v>1000230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6</v>
      </c>
      <c r="M29" s="392"/>
      <c r="N29" s="392"/>
      <c r="O29" s="392"/>
      <c r="P29" s="393"/>
      <c r="Q29" s="391">
        <v>1700</v>
      </c>
      <c r="R29" s="392"/>
      <c r="S29" s="392"/>
      <c r="T29" s="392"/>
      <c r="U29" s="392"/>
      <c r="V29" s="393"/>
      <c r="W29" s="458"/>
      <c r="X29" s="459"/>
      <c r="Y29" s="460"/>
      <c r="Z29" s="388" t="s">
        <v>172</v>
      </c>
      <c r="AA29" s="389"/>
      <c r="AB29" s="389"/>
      <c r="AC29" s="389"/>
      <c r="AD29" s="389"/>
      <c r="AE29" s="389"/>
      <c r="AF29" s="389"/>
      <c r="AG29" s="390"/>
      <c r="AH29" s="391">
        <v>91</v>
      </c>
      <c r="AI29" s="392"/>
      <c r="AJ29" s="392"/>
      <c r="AK29" s="392"/>
      <c r="AL29" s="393"/>
      <c r="AM29" s="391">
        <v>265174</v>
      </c>
      <c r="AN29" s="392"/>
      <c r="AO29" s="392"/>
      <c r="AP29" s="392"/>
      <c r="AQ29" s="392"/>
      <c r="AR29" s="393"/>
      <c r="AS29" s="391">
        <v>2914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1494930</v>
      </c>
      <c r="BO29" s="416"/>
      <c r="BP29" s="416"/>
      <c r="BQ29" s="416"/>
      <c r="BR29" s="416"/>
      <c r="BS29" s="416"/>
      <c r="BT29" s="416"/>
      <c r="BU29" s="417"/>
      <c r="BV29" s="415">
        <v>1494520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2710130</v>
      </c>
      <c r="BO30" s="419"/>
      <c r="BP30" s="419"/>
      <c r="BQ30" s="419"/>
      <c r="BR30" s="419"/>
      <c r="BS30" s="419"/>
      <c r="BT30" s="419"/>
      <c r="BU30" s="420"/>
      <c r="BV30" s="418">
        <v>2494480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西天北五町衛生施設組合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10</v>
      </c>
      <c r="CP34" s="375"/>
      <c r="CQ34" s="374" t="str">
        <f>IF('各会計、関係団体の財政状況及び健全化判断比率'!BS7="","",'各会計、関係団体の財政状況及び健全化判断比率'!BS7)</f>
        <v>幌延町トナカイ観光牧場</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診療所特別会計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北留萌消防組合</v>
      </c>
      <c r="BZ35" s="374"/>
      <c r="CA35" s="374"/>
      <c r="CB35" s="374"/>
      <c r="CC35" s="374"/>
      <c r="CD35" s="374"/>
      <c r="CE35" s="374"/>
      <c r="CF35" s="374"/>
      <c r="CG35" s="374"/>
      <c r="CH35" s="374"/>
      <c r="CI35" s="374"/>
      <c r="CJ35" s="374"/>
      <c r="CK35" s="374"/>
      <c r="CL35" s="374"/>
      <c r="CM35" s="374"/>
      <c r="CN35" s="167"/>
      <c r="CO35" s="375">
        <f t="shared" ref="CO35:CO43" si="3">IF(CQ35="","",CO34+1)</f>
        <v>11</v>
      </c>
      <c r="CP35" s="375"/>
      <c r="CQ35" s="374" t="str">
        <f>IF('各会計、関係団体の財政状況及び健全化判断比率'!BS8="","",'各会計、関係団体の財政状況及び健全化判断比率'!BS8)</f>
        <v>幌延町畜産振興公社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527</v>
      </c>
      <c r="D34" s="1184"/>
      <c r="E34" s="1185"/>
      <c r="F34" s="32">
        <v>7</v>
      </c>
      <c r="G34" s="33">
        <v>4.8899999999999997</v>
      </c>
      <c r="H34" s="33">
        <v>5.41</v>
      </c>
      <c r="I34" s="33">
        <v>4.1900000000000004</v>
      </c>
      <c r="J34" s="34">
        <v>4.6399999999999997</v>
      </c>
      <c r="K34" s="22"/>
      <c r="L34" s="22"/>
      <c r="M34" s="22"/>
      <c r="N34" s="22"/>
      <c r="O34" s="22"/>
      <c r="P34" s="22"/>
    </row>
    <row r="35" spans="1:16" ht="39" customHeight="1" x14ac:dyDescent="0.15">
      <c r="A35" s="22"/>
      <c r="B35" s="35"/>
      <c r="C35" s="1178" t="s">
        <v>528</v>
      </c>
      <c r="D35" s="1179"/>
      <c r="E35" s="1180"/>
      <c r="F35" s="36">
        <v>0.62</v>
      </c>
      <c r="G35" s="37">
        <v>0.56999999999999995</v>
      </c>
      <c r="H35" s="37">
        <v>0.04</v>
      </c>
      <c r="I35" s="37">
        <v>0.51</v>
      </c>
      <c r="J35" s="38">
        <v>1.48</v>
      </c>
      <c r="K35" s="22"/>
      <c r="L35" s="22"/>
      <c r="M35" s="22"/>
      <c r="N35" s="22"/>
      <c r="O35" s="22"/>
      <c r="P35" s="22"/>
    </row>
    <row r="36" spans="1:16" ht="39" customHeight="1" x14ac:dyDescent="0.15">
      <c r="A36" s="22"/>
      <c r="B36" s="35"/>
      <c r="C36" s="1178" t="s">
        <v>529</v>
      </c>
      <c r="D36" s="1179"/>
      <c r="E36" s="1180"/>
      <c r="F36" s="36">
        <v>0.13</v>
      </c>
      <c r="G36" s="37">
        <v>0.24</v>
      </c>
      <c r="H36" s="37">
        <v>0.32</v>
      </c>
      <c r="I36" s="37">
        <v>0.36</v>
      </c>
      <c r="J36" s="38">
        <v>0.81</v>
      </c>
      <c r="K36" s="22"/>
      <c r="L36" s="22"/>
      <c r="M36" s="22"/>
      <c r="N36" s="22"/>
      <c r="O36" s="22"/>
      <c r="P36" s="22"/>
    </row>
    <row r="37" spans="1:16" ht="39" customHeight="1" x14ac:dyDescent="0.15">
      <c r="A37" s="22"/>
      <c r="B37" s="35"/>
      <c r="C37" s="1178" t="s">
        <v>530</v>
      </c>
      <c r="D37" s="1179"/>
      <c r="E37" s="1180"/>
      <c r="F37" s="36">
        <v>0.13</v>
      </c>
      <c r="G37" s="37">
        <v>0.08</v>
      </c>
      <c r="H37" s="37">
        <v>0.09</v>
      </c>
      <c r="I37" s="37">
        <v>0.01</v>
      </c>
      <c r="J37" s="38">
        <v>0.11</v>
      </c>
      <c r="K37" s="22"/>
      <c r="L37" s="22"/>
      <c r="M37" s="22"/>
      <c r="N37" s="22"/>
      <c r="O37" s="22"/>
      <c r="P37" s="22"/>
    </row>
    <row r="38" spans="1:16" ht="39" customHeight="1" x14ac:dyDescent="0.15">
      <c r="A38" s="22"/>
      <c r="B38" s="35"/>
      <c r="C38" s="1178" t="s">
        <v>531</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532</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533</v>
      </c>
      <c r="D40" s="1179"/>
      <c r="E40" s="1180"/>
      <c r="F40" s="36">
        <v>0.02</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535</v>
      </c>
      <c r="D43" s="1182"/>
      <c r="E43" s="1183"/>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929</v>
      </c>
      <c r="L45" s="60">
        <v>1038</v>
      </c>
      <c r="M45" s="60">
        <v>1090</v>
      </c>
      <c r="N45" s="60">
        <v>1227</v>
      </c>
      <c r="O45" s="61">
        <v>1101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76</v>
      </c>
      <c r="L48" s="64">
        <v>47</v>
      </c>
      <c r="M48" s="64">
        <v>46</v>
      </c>
      <c r="N48" s="64">
        <v>45</v>
      </c>
      <c r="O48" s="65">
        <v>40</v>
      </c>
      <c r="P48" s="48"/>
      <c r="Q48" s="48"/>
      <c r="R48" s="48"/>
      <c r="S48" s="48"/>
      <c r="T48" s="48"/>
      <c r="U48" s="48"/>
    </row>
    <row r="49" spans="1:21" ht="30.75" customHeight="1" x14ac:dyDescent="0.15">
      <c r="A49" s="48"/>
      <c r="B49" s="1196"/>
      <c r="C49" s="1197"/>
      <c r="D49" s="62"/>
      <c r="E49" s="1188" t="s">
        <v>16</v>
      </c>
      <c r="F49" s="1188"/>
      <c r="G49" s="1188"/>
      <c r="H49" s="1188"/>
      <c r="I49" s="1188"/>
      <c r="J49" s="1189"/>
      <c r="K49" s="63">
        <v>53</v>
      </c>
      <c r="L49" s="64">
        <v>51</v>
      </c>
      <c r="M49" s="64">
        <v>51</v>
      </c>
      <c r="N49" s="64">
        <v>51</v>
      </c>
      <c r="O49" s="65">
        <v>43</v>
      </c>
      <c r="P49" s="48"/>
      <c r="Q49" s="48"/>
      <c r="R49" s="48"/>
      <c r="S49" s="48"/>
      <c r="T49" s="48"/>
      <c r="U49" s="48"/>
    </row>
    <row r="50" spans="1:21" ht="30.75" customHeight="1" x14ac:dyDescent="0.15">
      <c r="A50" s="48"/>
      <c r="B50" s="1196"/>
      <c r="C50" s="1197"/>
      <c r="D50" s="62"/>
      <c r="E50" s="1188" t="s">
        <v>17</v>
      </c>
      <c r="F50" s="1188"/>
      <c r="G50" s="1188"/>
      <c r="H50" s="1188"/>
      <c r="I50" s="1188"/>
      <c r="J50" s="1189"/>
      <c r="K50" s="63">
        <v>7</v>
      </c>
      <c r="L50" s="64">
        <v>7</v>
      </c>
      <c r="M50" s="64">
        <v>3</v>
      </c>
      <c r="N50" s="64">
        <v>10</v>
      </c>
      <c r="O50" s="65">
        <v>10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757</v>
      </c>
      <c r="L52" s="64">
        <v>840</v>
      </c>
      <c r="M52" s="64">
        <v>897</v>
      </c>
      <c r="N52" s="64">
        <v>995</v>
      </c>
      <c r="O52" s="65">
        <v>936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308</v>
      </c>
      <c r="L53" s="69">
        <v>303</v>
      </c>
      <c r="M53" s="69">
        <v>293</v>
      </c>
      <c r="N53" s="69">
        <v>338</v>
      </c>
      <c r="O53" s="70">
        <v>258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5526</v>
      </c>
      <c r="J41" s="83">
        <v>5014</v>
      </c>
      <c r="K41" s="83">
        <v>4880</v>
      </c>
      <c r="L41" s="83">
        <v>4791</v>
      </c>
      <c r="M41" s="84">
        <v>4110</v>
      </c>
    </row>
    <row r="42" spans="2:13" ht="27.75" customHeight="1" x14ac:dyDescent="0.15">
      <c r="B42" s="1204"/>
      <c r="C42" s="1205"/>
      <c r="D42" s="85"/>
      <c r="E42" s="1208" t="s">
        <v>26</v>
      </c>
      <c r="F42" s="1208"/>
      <c r="G42" s="1208"/>
      <c r="H42" s="1209"/>
      <c r="I42" s="86">
        <v>5</v>
      </c>
      <c r="J42" s="87" t="s">
        <v>482</v>
      </c>
      <c r="K42" s="87">
        <v>58</v>
      </c>
      <c r="L42" s="87">
        <v>49</v>
      </c>
      <c r="M42" s="88">
        <v>40</v>
      </c>
    </row>
    <row r="43" spans="2:13" ht="27.75" customHeight="1" x14ac:dyDescent="0.15">
      <c r="B43" s="1204"/>
      <c r="C43" s="1205"/>
      <c r="D43" s="85"/>
      <c r="E43" s="1208" t="s">
        <v>27</v>
      </c>
      <c r="F43" s="1208"/>
      <c r="G43" s="1208"/>
      <c r="H43" s="1209"/>
      <c r="I43" s="86">
        <v>522</v>
      </c>
      <c r="J43" s="87">
        <v>422</v>
      </c>
      <c r="K43" s="87">
        <v>379</v>
      </c>
      <c r="L43" s="87">
        <v>357</v>
      </c>
      <c r="M43" s="88">
        <v>352</v>
      </c>
    </row>
    <row r="44" spans="2:13" ht="27.75" customHeight="1" x14ac:dyDescent="0.15">
      <c r="B44" s="1204"/>
      <c r="C44" s="1205"/>
      <c r="D44" s="85"/>
      <c r="E44" s="1208" t="s">
        <v>28</v>
      </c>
      <c r="F44" s="1208"/>
      <c r="G44" s="1208"/>
      <c r="H44" s="1209"/>
      <c r="I44" s="86">
        <v>210</v>
      </c>
      <c r="J44" s="87">
        <v>161</v>
      </c>
      <c r="K44" s="87">
        <v>112</v>
      </c>
      <c r="L44" s="87">
        <v>62</v>
      </c>
      <c r="M44" s="88">
        <v>20</v>
      </c>
    </row>
    <row r="45" spans="2:13" ht="27.75" customHeight="1" x14ac:dyDescent="0.15">
      <c r="B45" s="1204"/>
      <c r="C45" s="1205"/>
      <c r="D45" s="85"/>
      <c r="E45" s="1208" t="s">
        <v>29</v>
      </c>
      <c r="F45" s="1208"/>
      <c r="G45" s="1208"/>
      <c r="H45" s="1209"/>
      <c r="I45" s="86">
        <v>767</v>
      </c>
      <c r="J45" s="87">
        <v>713</v>
      </c>
      <c r="K45" s="87">
        <v>649</v>
      </c>
      <c r="L45" s="87">
        <v>685</v>
      </c>
      <c r="M45" s="88">
        <v>597</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4066</v>
      </c>
      <c r="J50" s="87">
        <v>4657</v>
      </c>
      <c r="K50" s="87">
        <v>4861</v>
      </c>
      <c r="L50" s="87">
        <v>5034</v>
      </c>
      <c r="M50" s="88">
        <v>5250</v>
      </c>
    </row>
    <row r="51" spans="2:13" ht="27.75" customHeight="1" x14ac:dyDescent="0.15">
      <c r="B51" s="1204"/>
      <c r="C51" s="1205"/>
      <c r="D51" s="85"/>
      <c r="E51" s="1208" t="s">
        <v>36</v>
      </c>
      <c r="F51" s="1208"/>
      <c r="G51" s="1208"/>
      <c r="H51" s="1209"/>
      <c r="I51" s="86">
        <v>751</v>
      </c>
      <c r="J51" s="87">
        <v>682</v>
      </c>
      <c r="K51" s="87">
        <v>613</v>
      </c>
      <c r="L51" s="87">
        <v>543</v>
      </c>
      <c r="M51" s="88">
        <v>471</v>
      </c>
    </row>
    <row r="52" spans="2:13" ht="27.75" customHeight="1" x14ac:dyDescent="0.15">
      <c r="B52" s="1206"/>
      <c r="C52" s="1207"/>
      <c r="D52" s="85"/>
      <c r="E52" s="1208" t="s">
        <v>37</v>
      </c>
      <c r="F52" s="1208"/>
      <c r="G52" s="1208"/>
      <c r="H52" s="1209"/>
      <c r="I52" s="86">
        <v>4667</v>
      </c>
      <c r="J52" s="87">
        <v>4450</v>
      </c>
      <c r="K52" s="87">
        <v>4505</v>
      </c>
      <c r="L52" s="87">
        <v>4702</v>
      </c>
      <c r="M52" s="88">
        <v>4348</v>
      </c>
    </row>
    <row r="53" spans="2:13" ht="27.75" customHeight="1" thickBot="1" x14ac:dyDescent="0.2">
      <c r="B53" s="1210" t="s">
        <v>38</v>
      </c>
      <c r="C53" s="1211"/>
      <c r="D53" s="92"/>
      <c r="E53" s="1212" t="s">
        <v>39</v>
      </c>
      <c r="F53" s="1212"/>
      <c r="G53" s="1212"/>
      <c r="H53" s="1213"/>
      <c r="I53" s="93">
        <v>-2454</v>
      </c>
      <c r="J53" s="94">
        <v>-3478</v>
      </c>
      <c r="K53" s="94">
        <v>-3902</v>
      </c>
      <c r="L53" s="94">
        <v>-4335</v>
      </c>
      <c r="M53" s="95">
        <v>-4951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21" t="s">
        <v>556</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549</v>
      </c>
      <c r="H51" s="1234"/>
      <c r="I51" s="1239" t="s">
        <v>550</v>
      </c>
      <c r="J51" s="1239"/>
      <c r="K51" s="1241"/>
      <c r="L51" s="1241"/>
      <c r="M51" s="1241"/>
      <c r="N51" s="1242"/>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555</v>
      </c>
      <c r="J53" s="1243"/>
      <c r="K53" s="1244"/>
      <c r="L53" s="1244"/>
      <c r="M53" s="1244"/>
      <c r="N53" s="1246">
        <v>51.7</v>
      </c>
      <c r="O53" s="1246">
        <v>53.2</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551</v>
      </c>
      <c r="H55" s="1248"/>
      <c r="I55" s="1243" t="s">
        <v>550</v>
      </c>
      <c r="J55" s="1243"/>
      <c r="K55" s="1241"/>
      <c r="L55" s="1241"/>
      <c r="M55" s="1241"/>
      <c r="N55" s="1242">
        <v>0</v>
      </c>
      <c r="O55" s="1242">
        <v>0</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555</v>
      </c>
      <c r="J57" s="1253"/>
      <c r="K57" s="1244"/>
      <c r="L57" s="1244"/>
      <c r="M57" s="1244"/>
      <c r="N57" s="1246">
        <v>54.2</v>
      </c>
      <c r="O57" s="1246">
        <v>59.7</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21" t="s">
        <v>557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553</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549</v>
      </c>
      <c r="H73" s="1234"/>
      <c r="I73" s="1239" t="s">
        <v>550</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554</v>
      </c>
      <c r="J75" s="1243"/>
      <c r="K75" s="1246">
        <v>11.7</v>
      </c>
      <c r="L75" s="1246">
        <v>12.4</v>
      </c>
      <c r="M75" s="1246">
        <v>12.7</v>
      </c>
      <c r="N75" s="1246">
        <v>13.3</v>
      </c>
      <c r="O75" s="1246">
        <v>12.9</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551</v>
      </c>
      <c r="H77" s="1248"/>
      <c r="I77" s="1243" t="s">
        <v>550</v>
      </c>
      <c r="J77" s="1243"/>
      <c r="K77" s="1254">
        <v>0</v>
      </c>
      <c r="L77" s="1254">
        <v>0</v>
      </c>
      <c r="M77" s="1242">
        <v>0</v>
      </c>
      <c r="N77" s="1242">
        <v>0</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554</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154011</v>
      </c>
      <c r="E3" s="118"/>
      <c r="F3" s="119">
        <v>228305</v>
      </c>
      <c r="G3" s="120"/>
      <c r="H3" s="121"/>
    </row>
    <row r="4" spans="1:8" x14ac:dyDescent="0.15">
      <c r="A4" s="122"/>
      <c r="B4" s="123"/>
      <c r="C4" s="124"/>
      <c r="D4" s="125">
        <v>100112</v>
      </c>
      <c r="E4" s="126"/>
      <c r="F4" s="127">
        <v>86611</v>
      </c>
      <c r="G4" s="128"/>
      <c r="H4" s="129"/>
    </row>
    <row r="5" spans="1:8" x14ac:dyDescent="0.15">
      <c r="A5" s="110" t="s">
        <v>516</v>
      </c>
      <c r="B5" s="115"/>
      <c r="C5" s="116"/>
      <c r="D5" s="117">
        <v>238421</v>
      </c>
      <c r="E5" s="118"/>
      <c r="F5" s="119">
        <v>316331</v>
      </c>
      <c r="G5" s="120"/>
      <c r="H5" s="121"/>
    </row>
    <row r="6" spans="1:8" x14ac:dyDescent="0.15">
      <c r="A6" s="122"/>
      <c r="B6" s="123"/>
      <c r="C6" s="124"/>
      <c r="D6" s="125">
        <v>124769</v>
      </c>
      <c r="E6" s="126"/>
      <c r="F6" s="127">
        <v>106387</v>
      </c>
      <c r="G6" s="128"/>
      <c r="H6" s="129"/>
    </row>
    <row r="7" spans="1:8" x14ac:dyDescent="0.15">
      <c r="A7" s="110" t="s">
        <v>517</v>
      </c>
      <c r="B7" s="115"/>
      <c r="C7" s="116"/>
      <c r="D7" s="117">
        <v>450087</v>
      </c>
      <c r="E7" s="118"/>
      <c r="F7" s="119">
        <v>333013</v>
      </c>
      <c r="G7" s="120"/>
      <c r="H7" s="121"/>
    </row>
    <row r="8" spans="1:8" x14ac:dyDescent="0.15">
      <c r="A8" s="122"/>
      <c r="B8" s="123"/>
      <c r="C8" s="124"/>
      <c r="D8" s="125">
        <v>365517</v>
      </c>
      <c r="E8" s="126"/>
      <c r="F8" s="127">
        <v>126732</v>
      </c>
      <c r="G8" s="128"/>
      <c r="H8" s="129"/>
    </row>
    <row r="9" spans="1:8" x14ac:dyDescent="0.15">
      <c r="A9" s="110" t="s">
        <v>518</v>
      </c>
      <c r="B9" s="115"/>
      <c r="C9" s="116"/>
      <c r="D9" s="117">
        <v>628720</v>
      </c>
      <c r="E9" s="118"/>
      <c r="F9" s="119">
        <v>280458</v>
      </c>
      <c r="G9" s="120"/>
      <c r="H9" s="121"/>
    </row>
    <row r="10" spans="1:8" x14ac:dyDescent="0.15">
      <c r="A10" s="122"/>
      <c r="B10" s="123"/>
      <c r="C10" s="124"/>
      <c r="D10" s="125">
        <v>488228</v>
      </c>
      <c r="E10" s="126"/>
      <c r="F10" s="127">
        <v>127286</v>
      </c>
      <c r="G10" s="128"/>
      <c r="H10" s="129"/>
    </row>
    <row r="11" spans="1:8" x14ac:dyDescent="0.15">
      <c r="A11" s="110" t="s">
        <v>519</v>
      </c>
      <c r="B11" s="115"/>
      <c r="C11" s="116"/>
      <c r="D11" s="117">
        <v>275031</v>
      </c>
      <c r="E11" s="118"/>
      <c r="F11" s="119">
        <v>291945</v>
      </c>
      <c r="G11" s="120"/>
      <c r="H11" s="121"/>
    </row>
    <row r="12" spans="1:8" x14ac:dyDescent="0.15">
      <c r="A12" s="122"/>
      <c r="B12" s="123"/>
      <c r="C12" s="130"/>
      <c r="D12" s="125">
        <v>190528</v>
      </c>
      <c r="E12" s="126"/>
      <c r="F12" s="127">
        <v>127651</v>
      </c>
      <c r="G12" s="128"/>
      <c r="H12" s="129"/>
    </row>
    <row r="13" spans="1:8" x14ac:dyDescent="0.15">
      <c r="A13" s="110"/>
      <c r="B13" s="115"/>
      <c r="C13" s="131"/>
      <c r="D13" s="132">
        <v>349254</v>
      </c>
      <c r="E13" s="133"/>
      <c r="F13" s="134">
        <v>290010</v>
      </c>
      <c r="G13" s="135"/>
      <c r="H13" s="121"/>
    </row>
    <row r="14" spans="1:8" x14ac:dyDescent="0.15">
      <c r="A14" s="122"/>
      <c r="B14" s="123"/>
      <c r="C14" s="124"/>
      <c r="D14" s="125">
        <v>253831</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v>
      </c>
      <c r="C19" s="136">
        <f>ROUND(VALUE(SUBSTITUTE(実質収支比率等に係る経年分析!G$48,"▲","-")),2)</f>
        <v>4.9000000000000004</v>
      </c>
      <c r="D19" s="136">
        <f>ROUND(VALUE(SUBSTITUTE(実質収支比率等に係る経年分析!H$48,"▲","-")),2)</f>
        <v>5.42</v>
      </c>
      <c r="E19" s="136">
        <f>ROUND(VALUE(SUBSTITUTE(実質収支比率等に係る経年分析!I$48,"▲","-")),2)</f>
        <v>4.2</v>
      </c>
      <c r="F19" s="136">
        <f>ROUND(VALUE(SUBSTITUTE(実質収支比率等に係る経年分析!J$48,"▲","-")),2)</f>
        <v>4.6399999999999997</v>
      </c>
    </row>
    <row r="20" spans="1:11" x14ac:dyDescent="0.15">
      <c r="A20" s="136" t="s">
        <v>44</v>
      </c>
      <c r="B20" s="136">
        <f>ROUND(VALUE(SUBSTITUTE(実質収支比率等に係る経年分析!F$47,"▲","-")),2)</f>
        <v>30.96</v>
      </c>
      <c r="C20" s="136">
        <f>ROUND(VALUE(SUBSTITUTE(実質収支比率等に係る経年分析!G$47,"▲","-")),2)</f>
        <v>30.7</v>
      </c>
      <c r="D20" s="136">
        <f>ROUND(VALUE(SUBSTITUTE(実質収支比率等に係る経年分析!H$47,"▲","-")),2)</f>
        <v>32.47</v>
      </c>
      <c r="E20" s="136">
        <f>ROUND(VALUE(SUBSTITUTE(実質収支比率等に係る経年分析!I$47,"▲","-")),2)</f>
        <v>30.51</v>
      </c>
      <c r="F20" s="136">
        <f>ROUND(VALUE(SUBSTITUTE(実質収支比率等に係る経年分析!J$47,"▲","-")),2)</f>
        <v>31.87</v>
      </c>
    </row>
    <row r="21" spans="1:11" x14ac:dyDescent="0.15">
      <c r="A21" s="136" t="s">
        <v>45</v>
      </c>
      <c r="B21" s="136">
        <f>IF(ISNUMBER(VALUE(SUBSTITUTE(実質収支比率等に係る経年分析!F$49,"▲","-"))),ROUND(VALUE(SUBSTITUTE(実質収支比率等に係る経年分析!F$49,"▲","-")),2),NA())</f>
        <v>6.59</v>
      </c>
      <c r="C21" s="136">
        <f>IF(ISNUMBER(VALUE(SUBSTITUTE(実質収支比率等に係る経年分析!G$49,"▲","-"))),ROUND(VALUE(SUBSTITUTE(実質収支比率等に係る経年分析!G$49,"▲","-")),2),NA())</f>
        <v>3.47</v>
      </c>
      <c r="D21" s="136">
        <f>IF(ISNUMBER(VALUE(SUBSTITUTE(実質収支比率等に係る経年分析!H$49,"▲","-"))),ROUND(VALUE(SUBSTITUTE(実質収支比率等に係る経年分析!H$49,"▲","-")),2),NA())</f>
        <v>6.64</v>
      </c>
      <c r="E21" s="136">
        <f>IF(ISNUMBER(VALUE(SUBSTITUTE(実質収支比率等に係る経年分析!I$49,"▲","-"))),ROUND(VALUE(SUBSTITUTE(実質収支比率等に係る経年分析!I$49,"▲","-")),2),NA())</f>
        <v>7.94</v>
      </c>
      <c r="F21" s="136">
        <f>IF(ISNUMBER(VALUE(SUBSTITUTE(実質収支比率等に係る経年分析!J$49,"▲","-"))),ROUND(VALUE(SUBSTITUTE(実質収支比率等に係る経年分析!J$49,"▲","-")),2),NA())</f>
        <v>6.05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0.56999999999999995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4.8899999999999997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4.1900000000000004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4.6399999999999997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757</v>
      </c>
      <c r="E42" s="138"/>
      <c r="F42" s="138"/>
      <c r="G42" s="138">
        <f>'実質公債費比率（分子）の構造'!L$52</f>
        <v>840</v>
      </c>
      <c r="H42" s="138"/>
      <c r="I42" s="138"/>
      <c r="J42" s="138">
        <f>'実質公債費比率（分子）の構造'!M$52</f>
        <v>897</v>
      </c>
      <c r="K42" s="138"/>
      <c r="L42" s="138"/>
      <c r="M42" s="138">
        <f>'実質公債費比率（分子）の構造'!N$52</f>
        <v>995</v>
      </c>
      <c r="N42" s="138"/>
      <c r="O42" s="138"/>
      <c r="P42" s="138">
        <f>'実質公債費比率（分子）の構造'!O$52</f>
        <v>936</v>
      </c>
    </row>
    <row r="43" spans="1:16" x14ac:dyDescent="0.15">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7</v>
      </c>
      <c r="C44" s="138"/>
      <c r="D44" s="138"/>
      <c r="E44" s="138">
        <f>'実質公債費比率（分子）の構造'!L$50</f>
        <v>7</v>
      </c>
      <c r="F44" s="138"/>
      <c r="G44" s="138"/>
      <c r="H44" s="138">
        <f>'実質公債費比率（分子）の構造'!M$50</f>
        <v>3</v>
      </c>
      <c r="I44" s="138"/>
      <c r="J44" s="138"/>
      <c r="K44" s="138">
        <f>'実質公債費比率（分子）の構造'!N$50</f>
        <v>10</v>
      </c>
      <c r="L44" s="138"/>
      <c r="M44" s="138"/>
      <c r="N44" s="138">
        <f>'実質公債費比率（分子）の構造'!O$50</f>
        <v>10</v>
      </c>
      <c r="O44" s="138"/>
      <c r="P44" s="138"/>
    </row>
    <row r="45" spans="1:16" x14ac:dyDescent="0.15">
      <c r="A45" s="138" t="s">
        <v>55</v>
      </c>
      <c r="B45" s="138">
        <f>'実質公債費比率（分子）の構造'!K$49</f>
        <v>53</v>
      </c>
      <c r="C45" s="138"/>
      <c r="D45" s="138"/>
      <c r="E45" s="138">
        <f>'実質公債費比率（分子）の構造'!L$49</f>
        <v>51</v>
      </c>
      <c r="F45" s="138"/>
      <c r="G45" s="138"/>
      <c r="H45" s="138">
        <f>'実質公債費比率（分子）の構造'!M$49</f>
        <v>51</v>
      </c>
      <c r="I45" s="138"/>
      <c r="J45" s="138"/>
      <c r="K45" s="138">
        <f>'実質公債費比率（分子）の構造'!N$49</f>
        <v>51</v>
      </c>
      <c r="L45" s="138"/>
      <c r="M45" s="138"/>
      <c r="N45" s="138">
        <f>'実質公債費比率（分子）の構造'!O$49</f>
        <v>43</v>
      </c>
      <c r="O45" s="138"/>
      <c r="P45" s="138"/>
    </row>
    <row r="46" spans="1:16" x14ac:dyDescent="0.15">
      <c r="A46" s="138" t="s">
        <v>56</v>
      </c>
      <c r="B46" s="138">
        <f>'実質公債費比率（分子）の構造'!K$48</f>
        <v>76</v>
      </c>
      <c r="C46" s="138"/>
      <c r="D46" s="138"/>
      <c r="E46" s="138">
        <f>'実質公債費比率（分子）の構造'!L$48</f>
        <v>47</v>
      </c>
      <c r="F46" s="138"/>
      <c r="G46" s="138"/>
      <c r="H46" s="138">
        <f>'実質公債費比率（分子）の構造'!M$48</f>
        <v>46</v>
      </c>
      <c r="I46" s="138"/>
      <c r="J46" s="138"/>
      <c r="K46" s="138">
        <f>'実質公債費比率（分子）の構造'!N$48</f>
        <v>45</v>
      </c>
      <c r="L46" s="138"/>
      <c r="M46" s="138"/>
      <c r="N46" s="138">
        <f>'実質公債費比率（分子）の構造'!O$48</f>
        <v>40</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929</v>
      </c>
      <c r="C49" s="138"/>
      <c r="D49" s="138"/>
      <c r="E49" s="138">
        <f>'実質公債費比率（分子）の構造'!L$45</f>
        <v>1038</v>
      </c>
      <c r="F49" s="138"/>
      <c r="G49" s="138"/>
      <c r="H49" s="138">
        <f>'実質公債費比率（分子）の構造'!M$45</f>
        <v>1090</v>
      </c>
      <c r="I49" s="138"/>
      <c r="J49" s="138"/>
      <c r="K49" s="138">
        <f>'実質公債費比率（分子）の構造'!N$45</f>
        <v>1227</v>
      </c>
      <c r="L49" s="138"/>
      <c r="M49" s="138"/>
      <c r="N49" s="138">
        <f>'実質公債費比率（分子）の構造'!O$45</f>
        <v>1101</v>
      </c>
      <c r="O49" s="138"/>
      <c r="P49" s="138"/>
    </row>
    <row r="50" spans="1:16" x14ac:dyDescent="0.15">
      <c r="A50" s="138" t="s">
        <v>59</v>
      </c>
      <c r="B50" s="138" t="e">
        <f>NA()</f>
        <v>#N/A</v>
      </c>
      <c r="C50" s="138">
        <f>IF(ISNUMBER('実質公債費比率（分子）の構造'!K$53),'実質公債費比率（分子）の構造'!K$53,NA())</f>
        <v>308</v>
      </c>
      <c r="D50" s="138" t="e">
        <f>NA()</f>
        <v>#N/A</v>
      </c>
      <c r="E50" s="138" t="e">
        <f>NA()</f>
        <v>#N/A</v>
      </c>
      <c r="F50" s="138">
        <f>IF(ISNUMBER('実質公債費比率（分子）の構造'!L$53),'実質公債費比率（分子）の構造'!L$53,NA())</f>
        <v>303</v>
      </c>
      <c r="G50" s="138" t="e">
        <f>NA()</f>
        <v>#N/A</v>
      </c>
      <c r="H50" s="138" t="e">
        <f>NA()</f>
        <v>#N/A</v>
      </c>
      <c r="I50" s="138">
        <f>IF(ISNUMBER('実質公債費比率（分子）の構造'!M$53),'実質公債費比率（分子）の構造'!M$53,NA())</f>
        <v>293</v>
      </c>
      <c r="J50" s="138" t="e">
        <f>NA()</f>
        <v>#N/A</v>
      </c>
      <c r="K50" s="138" t="e">
        <f>NA()</f>
        <v>#N/A</v>
      </c>
      <c r="L50" s="138">
        <f>IF(ISNUMBER('実質公債費比率（分子）の構造'!N$53),'実質公債費比率（分子）の構造'!N$53,NA())</f>
        <v>338</v>
      </c>
      <c r="M50" s="138" t="e">
        <f>NA()</f>
        <v>#N/A</v>
      </c>
      <c r="N50" s="138" t="e">
        <f>NA()</f>
        <v>#N/A</v>
      </c>
      <c r="O50" s="138">
        <f>IF(ISNUMBER('実質公債費比率（分子）の構造'!O$53),'実質公債費比率（分子）の構造'!O$53,NA())</f>
        <v>258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4667</v>
      </c>
      <c r="E56" s="137"/>
      <c r="F56" s="137"/>
      <c r="G56" s="137">
        <f>'将来負担比率（分子）の構造'!J$52</f>
        <v>4450</v>
      </c>
      <c r="H56" s="137"/>
      <c r="I56" s="137"/>
      <c r="J56" s="137">
        <f>'将来負担比率（分子）の構造'!K$52</f>
        <v>4505</v>
      </c>
      <c r="K56" s="137"/>
      <c r="L56" s="137"/>
      <c r="M56" s="137">
        <f>'将来負担比率（分子）の構造'!L$52</f>
        <v>4702</v>
      </c>
      <c r="N56" s="137"/>
      <c r="O56" s="137"/>
      <c r="P56" s="137">
        <f>'将来負担比率（分子）の構造'!M$52</f>
        <v>4348</v>
      </c>
    </row>
    <row r="57" spans="1:16" x14ac:dyDescent="0.15">
      <c r="A57" s="137" t="s">
        <v>36</v>
      </c>
      <c r="B57" s="137"/>
      <c r="C57" s="137"/>
      <c r="D57" s="137">
        <f>'将来負担比率（分子）の構造'!I$51</f>
        <v>751</v>
      </c>
      <c r="E57" s="137"/>
      <c r="F57" s="137"/>
      <c r="G57" s="137">
        <f>'将来負担比率（分子）の構造'!J$51</f>
        <v>682</v>
      </c>
      <c r="H57" s="137"/>
      <c r="I57" s="137"/>
      <c r="J57" s="137">
        <f>'将来負担比率（分子）の構造'!K$51</f>
        <v>613</v>
      </c>
      <c r="K57" s="137"/>
      <c r="L57" s="137"/>
      <c r="M57" s="137">
        <f>'将来負担比率（分子）の構造'!L$51</f>
        <v>543</v>
      </c>
      <c r="N57" s="137"/>
      <c r="O57" s="137"/>
      <c r="P57" s="137">
        <f>'将来負担比率（分子）の構造'!M$51</f>
        <v>471</v>
      </c>
    </row>
    <row r="58" spans="1:16" x14ac:dyDescent="0.15">
      <c r="A58" s="137" t="s">
        <v>35</v>
      </c>
      <c r="B58" s="137"/>
      <c r="C58" s="137"/>
      <c r="D58" s="137">
        <f>'将来負担比率（分子）の構造'!I$50</f>
        <v>4066</v>
      </c>
      <c r="E58" s="137"/>
      <c r="F58" s="137"/>
      <c r="G58" s="137">
        <f>'将来負担比率（分子）の構造'!J$50</f>
        <v>4657</v>
      </c>
      <c r="H58" s="137"/>
      <c r="I58" s="137"/>
      <c r="J58" s="137">
        <f>'将来負担比率（分子）の構造'!K$50</f>
        <v>4861</v>
      </c>
      <c r="K58" s="137"/>
      <c r="L58" s="137"/>
      <c r="M58" s="137">
        <f>'将来負担比率（分子）の構造'!L$50</f>
        <v>5034</v>
      </c>
      <c r="N58" s="137"/>
      <c r="O58" s="137"/>
      <c r="P58" s="137">
        <f>'将来負担比率（分子）の構造'!M$50</f>
        <v>5250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767</v>
      </c>
      <c r="C62" s="137"/>
      <c r="D62" s="137"/>
      <c r="E62" s="137">
        <f>'将来負担比率（分子）の構造'!J$45</f>
        <v>713</v>
      </c>
      <c r="F62" s="137"/>
      <c r="G62" s="137"/>
      <c r="H62" s="137">
        <f>'将来負担比率（分子）の構造'!K$45</f>
        <v>649</v>
      </c>
      <c r="I62" s="137"/>
      <c r="J62" s="137"/>
      <c r="K62" s="137">
        <f>'将来負担比率（分子）の構造'!L$45</f>
        <v>685</v>
      </c>
      <c r="L62" s="137"/>
      <c r="M62" s="137"/>
      <c r="N62" s="137">
        <f>'将来負担比率（分子）の構造'!M$45</f>
        <v>597</v>
      </c>
      <c r="O62" s="137"/>
      <c r="P62" s="137"/>
    </row>
    <row r="63" spans="1:16" x14ac:dyDescent="0.15">
      <c r="A63" s="137" t="s">
        <v>28</v>
      </c>
      <c r="B63" s="137">
        <f>'将来負担比率（分子）の構造'!I$44</f>
        <v>210</v>
      </c>
      <c r="C63" s="137"/>
      <c r="D63" s="137"/>
      <c r="E63" s="137">
        <f>'将来負担比率（分子）の構造'!J$44</f>
        <v>161</v>
      </c>
      <c r="F63" s="137"/>
      <c r="G63" s="137"/>
      <c r="H63" s="137">
        <f>'将来負担比率（分子）の構造'!K$44</f>
        <v>112</v>
      </c>
      <c r="I63" s="137"/>
      <c r="J63" s="137"/>
      <c r="K63" s="137">
        <f>'将来負担比率（分子）の構造'!L$44</f>
        <v>62</v>
      </c>
      <c r="L63" s="137"/>
      <c r="M63" s="137"/>
      <c r="N63" s="137">
        <f>'将来負担比率（分子）の構造'!M$44</f>
        <v>20</v>
      </c>
      <c r="O63" s="137"/>
      <c r="P63" s="137"/>
    </row>
    <row r="64" spans="1:16" x14ac:dyDescent="0.15">
      <c r="A64" s="137" t="s">
        <v>27</v>
      </c>
      <c r="B64" s="137">
        <f>'将来負担比率（分子）の構造'!I$43</f>
        <v>522</v>
      </c>
      <c r="C64" s="137"/>
      <c r="D64" s="137"/>
      <c r="E64" s="137">
        <f>'将来負担比率（分子）の構造'!J$43</f>
        <v>422</v>
      </c>
      <c r="F64" s="137"/>
      <c r="G64" s="137"/>
      <c r="H64" s="137">
        <f>'将来負担比率（分子）の構造'!K$43</f>
        <v>379</v>
      </c>
      <c r="I64" s="137"/>
      <c r="J64" s="137"/>
      <c r="K64" s="137">
        <f>'将来負担比率（分子）の構造'!L$43</f>
        <v>357</v>
      </c>
      <c r="L64" s="137"/>
      <c r="M64" s="137"/>
      <c r="N64" s="137">
        <f>'将来負担比率（分子）の構造'!M$43</f>
        <v>352</v>
      </c>
      <c r="O64" s="137"/>
      <c r="P64" s="137"/>
    </row>
    <row r="65" spans="1:16" x14ac:dyDescent="0.15">
      <c r="A65" s="137" t="s">
        <v>26</v>
      </c>
      <c r="B65" s="137">
        <f>'将来負担比率（分子）の構造'!I$42</f>
        <v>5</v>
      </c>
      <c r="C65" s="137"/>
      <c r="D65" s="137"/>
      <c r="E65" s="137" t="str">
        <f>'将来負担比率（分子）の構造'!J$42</f>
        <v>-</v>
      </c>
      <c r="F65" s="137"/>
      <c r="G65" s="137"/>
      <c r="H65" s="137">
        <f>'将来負担比率（分子）の構造'!K$42</f>
        <v>58</v>
      </c>
      <c r="I65" s="137"/>
      <c r="J65" s="137"/>
      <c r="K65" s="137">
        <f>'将来負担比率（分子）の構造'!L$42</f>
        <v>49</v>
      </c>
      <c r="L65" s="137"/>
      <c r="M65" s="137"/>
      <c r="N65" s="137">
        <f>'将来負担比率（分子）の構造'!M$42</f>
        <v>40</v>
      </c>
      <c r="O65" s="137"/>
      <c r="P65" s="137"/>
    </row>
    <row r="66" spans="1:16" x14ac:dyDescent="0.15">
      <c r="A66" s="137" t="s">
        <v>25</v>
      </c>
      <c r="B66" s="137">
        <f>'将来負担比率（分子）の構造'!I$41</f>
        <v>5526</v>
      </c>
      <c r="C66" s="137"/>
      <c r="D66" s="137"/>
      <c r="E66" s="137">
        <f>'将来負担比率（分子）の構造'!J$41</f>
        <v>5014</v>
      </c>
      <c r="F66" s="137"/>
      <c r="G66" s="137"/>
      <c r="H66" s="137">
        <f>'将来負担比率（分子）の構造'!K$41</f>
        <v>4880</v>
      </c>
      <c r="I66" s="137"/>
      <c r="J66" s="137"/>
      <c r="K66" s="137">
        <f>'将来負担比率（分子）の構造'!L$41</f>
        <v>4791</v>
      </c>
      <c r="L66" s="137"/>
      <c r="M66" s="137"/>
      <c r="N66" s="137">
        <f>'将来負担比率（分子）の構造'!M$41</f>
        <v>4110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704348</v>
      </c>
      <c r="S5" s="671"/>
      <c r="T5" s="671"/>
      <c r="U5" s="671"/>
      <c r="V5" s="671"/>
      <c r="W5" s="671"/>
      <c r="X5" s="671"/>
      <c r="Y5" s="718"/>
      <c r="Z5" s="731">
        <v>13.9</v>
      </c>
      <c r="AA5" s="731"/>
      <c r="AB5" s="731"/>
      <c r="AC5" s="731"/>
      <c r="AD5" s="732">
        <v>704348</v>
      </c>
      <c r="AE5" s="732"/>
      <c r="AF5" s="732"/>
      <c r="AG5" s="732"/>
      <c r="AH5" s="732"/>
      <c r="AI5" s="732"/>
      <c r="AJ5" s="732"/>
      <c r="AK5" s="732"/>
      <c r="AL5" s="719">
        <v>22.8</v>
      </c>
      <c r="AM5" s="688"/>
      <c r="AN5" s="688"/>
      <c r="AO5" s="720"/>
      <c r="AP5" s="707" t="s">
        <v>211</v>
      </c>
      <c r="AQ5" s="708"/>
      <c r="AR5" s="708"/>
      <c r="AS5" s="708"/>
      <c r="AT5" s="708"/>
      <c r="AU5" s="708"/>
      <c r="AV5" s="708"/>
      <c r="AW5" s="708"/>
      <c r="AX5" s="708"/>
      <c r="AY5" s="708"/>
      <c r="AZ5" s="708"/>
      <c r="BA5" s="708"/>
      <c r="BB5" s="708"/>
      <c r="BC5" s="708"/>
      <c r="BD5" s="708"/>
      <c r="BE5" s="708"/>
      <c r="BF5" s="709"/>
      <c r="BG5" s="620">
        <v>704348</v>
      </c>
      <c r="BH5" s="621"/>
      <c r="BI5" s="621"/>
      <c r="BJ5" s="621"/>
      <c r="BK5" s="621"/>
      <c r="BL5" s="621"/>
      <c r="BM5" s="621"/>
      <c r="BN5" s="622"/>
      <c r="BO5" s="673">
        <v>100</v>
      </c>
      <c r="BP5" s="673"/>
      <c r="BQ5" s="673"/>
      <c r="BR5" s="673"/>
      <c r="BS5" s="674">
        <v>8362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79637</v>
      </c>
      <c r="S6" s="621"/>
      <c r="T6" s="621"/>
      <c r="U6" s="621"/>
      <c r="V6" s="621"/>
      <c r="W6" s="621"/>
      <c r="X6" s="621"/>
      <c r="Y6" s="622"/>
      <c r="Z6" s="673">
        <v>1.6</v>
      </c>
      <c r="AA6" s="673"/>
      <c r="AB6" s="673"/>
      <c r="AC6" s="673"/>
      <c r="AD6" s="674">
        <v>79637</v>
      </c>
      <c r="AE6" s="674"/>
      <c r="AF6" s="674"/>
      <c r="AG6" s="674"/>
      <c r="AH6" s="674"/>
      <c r="AI6" s="674"/>
      <c r="AJ6" s="674"/>
      <c r="AK6" s="674"/>
      <c r="AL6" s="643">
        <v>2.6</v>
      </c>
      <c r="AM6" s="675"/>
      <c r="AN6" s="675"/>
      <c r="AO6" s="676"/>
      <c r="AP6" s="617" t="s">
        <v>216</v>
      </c>
      <c r="AQ6" s="618"/>
      <c r="AR6" s="618"/>
      <c r="AS6" s="618"/>
      <c r="AT6" s="618"/>
      <c r="AU6" s="618"/>
      <c r="AV6" s="618"/>
      <c r="AW6" s="618"/>
      <c r="AX6" s="618"/>
      <c r="AY6" s="618"/>
      <c r="AZ6" s="618"/>
      <c r="BA6" s="618"/>
      <c r="BB6" s="618"/>
      <c r="BC6" s="618"/>
      <c r="BD6" s="618"/>
      <c r="BE6" s="618"/>
      <c r="BF6" s="619"/>
      <c r="BG6" s="620">
        <v>704348</v>
      </c>
      <c r="BH6" s="621"/>
      <c r="BI6" s="621"/>
      <c r="BJ6" s="621"/>
      <c r="BK6" s="621"/>
      <c r="BL6" s="621"/>
      <c r="BM6" s="621"/>
      <c r="BN6" s="622"/>
      <c r="BO6" s="673">
        <v>100</v>
      </c>
      <c r="BP6" s="673"/>
      <c r="BQ6" s="673"/>
      <c r="BR6" s="673"/>
      <c r="BS6" s="674">
        <v>8362</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50359</v>
      </c>
      <c r="CS6" s="621"/>
      <c r="CT6" s="621"/>
      <c r="CU6" s="621"/>
      <c r="CV6" s="621"/>
      <c r="CW6" s="621"/>
      <c r="CX6" s="621"/>
      <c r="CY6" s="622"/>
      <c r="CZ6" s="673">
        <v>1</v>
      </c>
      <c r="DA6" s="673"/>
      <c r="DB6" s="673"/>
      <c r="DC6" s="673"/>
      <c r="DD6" s="626" t="s">
        <v>218</v>
      </c>
      <c r="DE6" s="621"/>
      <c r="DF6" s="621"/>
      <c r="DG6" s="621"/>
      <c r="DH6" s="621"/>
      <c r="DI6" s="621"/>
      <c r="DJ6" s="621"/>
      <c r="DK6" s="621"/>
      <c r="DL6" s="621"/>
      <c r="DM6" s="621"/>
      <c r="DN6" s="621"/>
      <c r="DO6" s="621"/>
      <c r="DP6" s="622"/>
      <c r="DQ6" s="626">
        <v>50359</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357</v>
      </c>
      <c r="S7" s="621"/>
      <c r="T7" s="621"/>
      <c r="U7" s="621"/>
      <c r="V7" s="621"/>
      <c r="W7" s="621"/>
      <c r="X7" s="621"/>
      <c r="Y7" s="622"/>
      <c r="Z7" s="673">
        <v>0</v>
      </c>
      <c r="AA7" s="673"/>
      <c r="AB7" s="673"/>
      <c r="AC7" s="673"/>
      <c r="AD7" s="674">
        <v>357</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192701</v>
      </c>
      <c r="BH7" s="621"/>
      <c r="BI7" s="621"/>
      <c r="BJ7" s="621"/>
      <c r="BK7" s="621"/>
      <c r="BL7" s="621"/>
      <c r="BM7" s="621"/>
      <c r="BN7" s="622"/>
      <c r="BO7" s="673">
        <v>27.4</v>
      </c>
      <c r="BP7" s="673"/>
      <c r="BQ7" s="673"/>
      <c r="BR7" s="673"/>
      <c r="BS7" s="674">
        <v>8362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832132</v>
      </c>
      <c r="CS7" s="621"/>
      <c r="CT7" s="621"/>
      <c r="CU7" s="621"/>
      <c r="CV7" s="621"/>
      <c r="CW7" s="621"/>
      <c r="CX7" s="621"/>
      <c r="CY7" s="622"/>
      <c r="CZ7" s="673">
        <v>17</v>
      </c>
      <c r="DA7" s="673"/>
      <c r="DB7" s="673"/>
      <c r="DC7" s="673"/>
      <c r="DD7" s="626">
        <v>52547</v>
      </c>
      <c r="DE7" s="621"/>
      <c r="DF7" s="621"/>
      <c r="DG7" s="621"/>
      <c r="DH7" s="621"/>
      <c r="DI7" s="621"/>
      <c r="DJ7" s="621"/>
      <c r="DK7" s="621"/>
      <c r="DL7" s="621"/>
      <c r="DM7" s="621"/>
      <c r="DN7" s="621"/>
      <c r="DO7" s="621"/>
      <c r="DP7" s="622"/>
      <c r="DQ7" s="626">
        <v>723828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664</v>
      </c>
      <c r="S8" s="621"/>
      <c r="T8" s="621"/>
      <c r="U8" s="621"/>
      <c r="V8" s="621"/>
      <c r="W8" s="621"/>
      <c r="X8" s="621"/>
      <c r="Y8" s="622"/>
      <c r="Z8" s="673">
        <v>0</v>
      </c>
      <c r="AA8" s="673"/>
      <c r="AB8" s="673"/>
      <c r="AC8" s="673"/>
      <c r="AD8" s="674">
        <v>664</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4248</v>
      </c>
      <c r="BH8" s="621"/>
      <c r="BI8" s="621"/>
      <c r="BJ8" s="621"/>
      <c r="BK8" s="621"/>
      <c r="BL8" s="621"/>
      <c r="BM8" s="621"/>
      <c r="BN8" s="622"/>
      <c r="BO8" s="673">
        <v>0.6</v>
      </c>
      <c r="BP8" s="673"/>
      <c r="BQ8" s="673"/>
      <c r="BR8" s="673"/>
      <c r="BS8" s="626" t="s">
        <v>114</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439720</v>
      </c>
      <c r="CS8" s="621"/>
      <c r="CT8" s="621"/>
      <c r="CU8" s="621"/>
      <c r="CV8" s="621"/>
      <c r="CW8" s="621"/>
      <c r="CX8" s="621"/>
      <c r="CY8" s="622"/>
      <c r="CZ8" s="673">
        <v>9</v>
      </c>
      <c r="DA8" s="673"/>
      <c r="DB8" s="673"/>
      <c r="DC8" s="673"/>
      <c r="DD8" s="626">
        <v>4330</v>
      </c>
      <c r="DE8" s="621"/>
      <c r="DF8" s="621"/>
      <c r="DG8" s="621"/>
      <c r="DH8" s="621"/>
      <c r="DI8" s="621"/>
      <c r="DJ8" s="621"/>
      <c r="DK8" s="621"/>
      <c r="DL8" s="621"/>
      <c r="DM8" s="621"/>
      <c r="DN8" s="621"/>
      <c r="DO8" s="621"/>
      <c r="DP8" s="622"/>
      <c r="DQ8" s="626">
        <v>273253</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399</v>
      </c>
      <c r="S9" s="621"/>
      <c r="T9" s="621"/>
      <c r="U9" s="621"/>
      <c r="V9" s="621"/>
      <c r="W9" s="621"/>
      <c r="X9" s="621"/>
      <c r="Y9" s="622"/>
      <c r="Z9" s="673">
        <v>0</v>
      </c>
      <c r="AA9" s="673"/>
      <c r="AB9" s="673"/>
      <c r="AC9" s="673"/>
      <c r="AD9" s="674">
        <v>399</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129997</v>
      </c>
      <c r="BH9" s="621"/>
      <c r="BI9" s="621"/>
      <c r="BJ9" s="621"/>
      <c r="BK9" s="621"/>
      <c r="BL9" s="621"/>
      <c r="BM9" s="621"/>
      <c r="BN9" s="622"/>
      <c r="BO9" s="673">
        <v>18.5</v>
      </c>
      <c r="BP9" s="673"/>
      <c r="BQ9" s="673"/>
      <c r="BR9" s="673"/>
      <c r="BS9" s="626" t="s">
        <v>114</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536037</v>
      </c>
      <c r="CS9" s="621"/>
      <c r="CT9" s="621"/>
      <c r="CU9" s="621"/>
      <c r="CV9" s="621"/>
      <c r="CW9" s="621"/>
      <c r="CX9" s="621"/>
      <c r="CY9" s="622"/>
      <c r="CZ9" s="673">
        <v>10.9</v>
      </c>
      <c r="DA9" s="673"/>
      <c r="DB9" s="673"/>
      <c r="DC9" s="673"/>
      <c r="DD9" s="626">
        <v>7475</v>
      </c>
      <c r="DE9" s="621"/>
      <c r="DF9" s="621"/>
      <c r="DG9" s="621"/>
      <c r="DH9" s="621"/>
      <c r="DI9" s="621"/>
      <c r="DJ9" s="621"/>
      <c r="DK9" s="621"/>
      <c r="DL9" s="621"/>
      <c r="DM9" s="621"/>
      <c r="DN9" s="621"/>
      <c r="DO9" s="621"/>
      <c r="DP9" s="622"/>
      <c r="DQ9" s="626">
        <v>344442</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48694</v>
      </c>
      <c r="S10" s="621"/>
      <c r="T10" s="621"/>
      <c r="U10" s="621"/>
      <c r="V10" s="621"/>
      <c r="W10" s="621"/>
      <c r="X10" s="621"/>
      <c r="Y10" s="622"/>
      <c r="Z10" s="673">
        <v>1</v>
      </c>
      <c r="AA10" s="673"/>
      <c r="AB10" s="673"/>
      <c r="AC10" s="673"/>
      <c r="AD10" s="674">
        <v>48694</v>
      </c>
      <c r="AE10" s="674"/>
      <c r="AF10" s="674"/>
      <c r="AG10" s="674"/>
      <c r="AH10" s="674"/>
      <c r="AI10" s="674"/>
      <c r="AJ10" s="674"/>
      <c r="AK10" s="674"/>
      <c r="AL10" s="643">
        <v>1.6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16302</v>
      </c>
      <c r="BH10" s="621"/>
      <c r="BI10" s="621"/>
      <c r="BJ10" s="621"/>
      <c r="BK10" s="621"/>
      <c r="BL10" s="621"/>
      <c r="BM10" s="621"/>
      <c r="BN10" s="622"/>
      <c r="BO10" s="673">
        <v>2.2999999999999998</v>
      </c>
      <c r="BP10" s="673"/>
      <c r="BQ10" s="673"/>
      <c r="BR10" s="673"/>
      <c r="BS10" s="626" t="s">
        <v>114</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114</v>
      </c>
      <c r="CS10" s="621"/>
      <c r="CT10" s="621"/>
      <c r="CU10" s="621"/>
      <c r="CV10" s="621"/>
      <c r="CW10" s="621"/>
      <c r="CX10" s="621"/>
      <c r="CY10" s="622"/>
      <c r="CZ10" s="673" t="s">
        <v>114</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42154</v>
      </c>
      <c r="BH11" s="621"/>
      <c r="BI11" s="621"/>
      <c r="BJ11" s="621"/>
      <c r="BK11" s="621"/>
      <c r="BL11" s="621"/>
      <c r="BM11" s="621"/>
      <c r="BN11" s="622"/>
      <c r="BO11" s="673">
        <v>6</v>
      </c>
      <c r="BP11" s="673"/>
      <c r="BQ11" s="673"/>
      <c r="BR11" s="673"/>
      <c r="BS11" s="626">
        <v>8362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458932</v>
      </c>
      <c r="CS11" s="621"/>
      <c r="CT11" s="621"/>
      <c r="CU11" s="621"/>
      <c r="CV11" s="621"/>
      <c r="CW11" s="621"/>
      <c r="CX11" s="621"/>
      <c r="CY11" s="622"/>
      <c r="CZ11" s="673">
        <v>9.4</v>
      </c>
      <c r="DA11" s="673"/>
      <c r="DB11" s="673"/>
      <c r="DC11" s="673"/>
      <c r="DD11" s="626">
        <v>165019</v>
      </c>
      <c r="DE11" s="621"/>
      <c r="DF11" s="621"/>
      <c r="DG11" s="621"/>
      <c r="DH11" s="621"/>
      <c r="DI11" s="621"/>
      <c r="DJ11" s="621"/>
      <c r="DK11" s="621"/>
      <c r="DL11" s="621"/>
      <c r="DM11" s="621"/>
      <c r="DN11" s="621"/>
      <c r="DO11" s="621"/>
      <c r="DP11" s="622"/>
      <c r="DQ11" s="626">
        <v>222415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481433</v>
      </c>
      <c r="BH12" s="621"/>
      <c r="BI12" s="621"/>
      <c r="BJ12" s="621"/>
      <c r="BK12" s="621"/>
      <c r="BL12" s="621"/>
      <c r="BM12" s="621"/>
      <c r="BN12" s="622"/>
      <c r="BO12" s="673">
        <v>68.400000000000006</v>
      </c>
      <c r="BP12" s="673"/>
      <c r="BQ12" s="673"/>
      <c r="BR12" s="673"/>
      <c r="BS12" s="626" t="s">
        <v>114</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114118</v>
      </c>
      <c r="CS12" s="621"/>
      <c r="CT12" s="621"/>
      <c r="CU12" s="621"/>
      <c r="CV12" s="621"/>
      <c r="CW12" s="621"/>
      <c r="CX12" s="621"/>
      <c r="CY12" s="622"/>
      <c r="CZ12" s="673">
        <v>2.2999999999999998</v>
      </c>
      <c r="DA12" s="673"/>
      <c r="DB12" s="673"/>
      <c r="DC12" s="673"/>
      <c r="DD12" s="626">
        <v>15495</v>
      </c>
      <c r="DE12" s="621"/>
      <c r="DF12" s="621"/>
      <c r="DG12" s="621"/>
      <c r="DH12" s="621"/>
      <c r="DI12" s="621"/>
      <c r="DJ12" s="621"/>
      <c r="DK12" s="621"/>
      <c r="DL12" s="621"/>
      <c r="DM12" s="621"/>
      <c r="DN12" s="621"/>
      <c r="DO12" s="621"/>
      <c r="DP12" s="622"/>
      <c r="DQ12" s="626">
        <v>32106</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13576</v>
      </c>
      <c r="S13" s="621"/>
      <c r="T13" s="621"/>
      <c r="U13" s="621"/>
      <c r="V13" s="621"/>
      <c r="W13" s="621"/>
      <c r="X13" s="621"/>
      <c r="Y13" s="622"/>
      <c r="Z13" s="673">
        <v>0.3</v>
      </c>
      <c r="AA13" s="673"/>
      <c r="AB13" s="673"/>
      <c r="AC13" s="673"/>
      <c r="AD13" s="674">
        <v>13576</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479813</v>
      </c>
      <c r="BH13" s="621"/>
      <c r="BI13" s="621"/>
      <c r="BJ13" s="621"/>
      <c r="BK13" s="621"/>
      <c r="BL13" s="621"/>
      <c r="BM13" s="621"/>
      <c r="BN13" s="622"/>
      <c r="BO13" s="673">
        <v>68.099999999999994</v>
      </c>
      <c r="BP13" s="673"/>
      <c r="BQ13" s="673"/>
      <c r="BR13" s="673"/>
      <c r="BS13" s="626" t="s">
        <v>114</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671160</v>
      </c>
      <c r="CS13" s="621"/>
      <c r="CT13" s="621"/>
      <c r="CU13" s="621"/>
      <c r="CV13" s="621"/>
      <c r="CW13" s="621"/>
      <c r="CX13" s="621"/>
      <c r="CY13" s="622"/>
      <c r="CZ13" s="673">
        <v>13.7</v>
      </c>
      <c r="DA13" s="673"/>
      <c r="DB13" s="673"/>
      <c r="DC13" s="673"/>
      <c r="DD13" s="626">
        <v>337897</v>
      </c>
      <c r="DE13" s="621"/>
      <c r="DF13" s="621"/>
      <c r="DG13" s="621"/>
      <c r="DH13" s="621"/>
      <c r="DI13" s="621"/>
      <c r="DJ13" s="621"/>
      <c r="DK13" s="621"/>
      <c r="DL13" s="621"/>
      <c r="DM13" s="621"/>
      <c r="DN13" s="621"/>
      <c r="DO13" s="621"/>
      <c r="DP13" s="622"/>
      <c r="DQ13" s="626">
        <v>384061</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5182</v>
      </c>
      <c r="BH14" s="621"/>
      <c r="BI14" s="621"/>
      <c r="BJ14" s="621"/>
      <c r="BK14" s="621"/>
      <c r="BL14" s="621"/>
      <c r="BM14" s="621"/>
      <c r="BN14" s="622"/>
      <c r="BO14" s="673">
        <v>0.7</v>
      </c>
      <c r="BP14" s="673"/>
      <c r="BQ14" s="673"/>
      <c r="BR14" s="673"/>
      <c r="BS14" s="626" t="s">
        <v>114</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129040</v>
      </c>
      <c r="CS14" s="621"/>
      <c r="CT14" s="621"/>
      <c r="CU14" s="621"/>
      <c r="CV14" s="621"/>
      <c r="CW14" s="621"/>
      <c r="CX14" s="621"/>
      <c r="CY14" s="622"/>
      <c r="CZ14" s="673">
        <v>2.6</v>
      </c>
      <c r="DA14" s="673"/>
      <c r="DB14" s="673"/>
      <c r="DC14" s="673"/>
      <c r="DD14" s="626" t="s">
        <v>114</v>
      </c>
      <c r="DE14" s="621"/>
      <c r="DF14" s="621"/>
      <c r="DG14" s="621"/>
      <c r="DH14" s="621"/>
      <c r="DI14" s="621"/>
      <c r="DJ14" s="621"/>
      <c r="DK14" s="621"/>
      <c r="DL14" s="621"/>
      <c r="DM14" s="621"/>
      <c r="DN14" s="621"/>
      <c r="DO14" s="621"/>
      <c r="DP14" s="622"/>
      <c r="DQ14" s="626">
        <v>116440</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209</v>
      </c>
      <c r="S15" s="621"/>
      <c r="T15" s="621"/>
      <c r="U15" s="621"/>
      <c r="V15" s="621"/>
      <c r="W15" s="621"/>
      <c r="X15" s="621"/>
      <c r="Y15" s="622"/>
      <c r="Z15" s="673">
        <v>0</v>
      </c>
      <c r="AA15" s="673"/>
      <c r="AB15" s="673"/>
      <c r="AC15" s="673"/>
      <c r="AD15" s="674">
        <v>209</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25032</v>
      </c>
      <c r="BH15" s="621"/>
      <c r="BI15" s="621"/>
      <c r="BJ15" s="621"/>
      <c r="BK15" s="621"/>
      <c r="BL15" s="621"/>
      <c r="BM15" s="621"/>
      <c r="BN15" s="622"/>
      <c r="BO15" s="673">
        <v>3.6</v>
      </c>
      <c r="BP15" s="673"/>
      <c r="BQ15" s="673"/>
      <c r="BR15" s="673"/>
      <c r="BS15" s="626" t="s">
        <v>114</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393926</v>
      </c>
      <c r="CS15" s="621"/>
      <c r="CT15" s="621"/>
      <c r="CU15" s="621"/>
      <c r="CV15" s="621"/>
      <c r="CW15" s="621"/>
      <c r="CX15" s="621"/>
      <c r="CY15" s="622"/>
      <c r="CZ15" s="673">
        <v>8</v>
      </c>
      <c r="DA15" s="673"/>
      <c r="DB15" s="673"/>
      <c r="DC15" s="673"/>
      <c r="DD15" s="626">
        <v>83911</v>
      </c>
      <c r="DE15" s="621"/>
      <c r="DF15" s="621"/>
      <c r="DG15" s="621"/>
      <c r="DH15" s="621"/>
      <c r="DI15" s="621"/>
      <c r="DJ15" s="621"/>
      <c r="DK15" s="621"/>
      <c r="DL15" s="621"/>
      <c r="DM15" s="621"/>
      <c r="DN15" s="621"/>
      <c r="DO15" s="621"/>
      <c r="DP15" s="622"/>
      <c r="DQ15" s="626">
        <v>332638</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2489057</v>
      </c>
      <c r="S16" s="621"/>
      <c r="T16" s="621"/>
      <c r="U16" s="621"/>
      <c r="V16" s="621"/>
      <c r="W16" s="621"/>
      <c r="X16" s="621"/>
      <c r="Y16" s="622"/>
      <c r="Z16" s="673">
        <v>49.2</v>
      </c>
      <c r="AA16" s="673"/>
      <c r="AB16" s="673"/>
      <c r="AC16" s="673"/>
      <c r="AD16" s="674">
        <v>2210959</v>
      </c>
      <c r="AE16" s="674"/>
      <c r="AF16" s="674"/>
      <c r="AG16" s="674"/>
      <c r="AH16" s="674"/>
      <c r="AI16" s="674"/>
      <c r="AJ16" s="674"/>
      <c r="AK16" s="674"/>
      <c r="AL16" s="643">
        <v>71.5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114</v>
      </c>
      <c r="CS16" s="621"/>
      <c r="CT16" s="621"/>
      <c r="CU16" s="621"/>
      <c r="CV16" s="621"/>
      <c r="CW16" s="621"/>
      <c r="CX16" s="621"/>
      <c r="CY16" s="622"/>
      <c r="CZ16" s="673" t="s">
        <v>114</v>
      </c>
      <c r="DA16" s="673"/>
      <c r="DB16" s="673"/>
      <c r="DC16" s="673"/>
      <c r="DD16" s="626" t="s">
        <v>114</v>
      </c>
      <c r="DE16" s="621"/>
      <c r="DF16" s="621"/>
      <c r="DG16" s="621"/>
      <c r="DH16" s="621"/>
      <c r="DI16" s="621"/>
      <c r="DJ16" s="621"/>
      <c r="DK16" s="621"/>
      <c r="DL16" s="621"/>
      <c r="DM16" s="621"/>
      <c r="DN16" s="621"/>
      <c r="DO16" s="621"/>
      <c r="DP16" s="622"/>
      <c r="DQ16" s="626" t="s">
        <v>114</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2210959</v>
      </c>
      <c r="S17" s="621"/>
      <c r="T17" s="621"/>
      <c r="U17" s="621"/>
      <c r="V17" s="621"/>
      <c r="W17" s="621"/>
      <c r="X17" s="621"/>
      <c r="Y17" s="622"/>
      <c r="Z17" s="673">
        <v>43.7</v>
      </c>
      <c r="AA17" s="673"/>
      <c r="AB17" s="673"/>
      <c r="AC17" s="673"/>
      <c r="AD17" s="674">
        <v>2210959</v>
      </c>
      <c r="AE17" s="674"/>
      <c r="AF17" s="674"/>
      <c r="AG17" s="674"/>
      <c r="AH17" s="674"/>
      <c r="AI17" s="674"/>
      <c r="AJ17" s="674"/>
      <c r="AK17" s="674"/>
      <c r="AL17" s="643">
        <v>71.5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1279931</v>
      </c>
      <c r="CS17" s="621"/>
      <c r="CT17" s="621"/>
      <c r="CU17" s="621"/>
      <c r="CV17" s="621"/>
      <c r="CW17" s="621"/>
      <c r="CX17" s="621"/>
      <c r="CY17" s="622"/>
      <c r="CZ17" s="673">
        <v>26.1</v>
      </c>
      <c r="DA17" s="673"/>
      <c r="DB17" s="673"/>
      <c r="DC17" s="673"/>
      <c r="DD17" s="626" t="s">
        <v>114</v>
      </c>
      <c r="DE17" s="621"/>
      <c r="DF17" s="621"/>
      <c r="DG17" s="621"/>
      <c r="DH17" s="621"/>
      <c r="DI17" s="621"/>
      <c r="DJ17" s="621"/>
      <c r="DK17" s="621"/>
      <c r="DL17" s="621"/>
      <c r="DM17" s="621"/>
      <c r="DN17" s="621"/>
      <c r="DO17" s="621"/>
      <c r="DP17" s="622"/>
      <c r="DQ17" s="626">
        <v>1197718</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278098</v>
      </c>
      <c r="S18" s="621"/>
      <c r="T18" s="621"/>
      <c r="U18" s="621"/>
      <c r="V18" s="621"/>
      <c r="W18" s="621"/>
      <c r="X18" s="621"/>
      <c r="Y18" s="622"/>
      <c r="Z18" s="673">
        <v>5.5</v>
      </c>
      <c r="AA18" s="673"/>
      <c r="AB18" s="673"/>
      <c r="AC18" s="673"/>
      <c r="AD18" s="674" t="s">
        <v>114</v>
      </c>
      <c r="AE18" s="674"/>
      <c r="AF18" s="674"/>
      <c r="AG18" s="674"/>
      <c r="AH18" s="674"/>
      <c r="AI18" s="674"/>
      <c r="AJ18" s="674"/>
      <c r="AK18" s="674"/>
      <c r="AL18" s="643" t="s">
        <v>114</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114</v>
      </c>
      <c r="BH19" s="621"/>
      <c r="BI19" s="621"/>
      <c r="BJ19" s="621"/>
      <c r="BK19" s="621"/>
      <c r="BL19" s="621"/>
      <c r="BM19" s="621"/>
      <c r="BN19" s="622"/>
      <c r="BO19" s="673" t="s">
        <v>114</v>
      </c>
      <c r="BP19" s="673"/>
      <c r="BQ19" s="673"/>
      <c r="BR19" s="673"/>
      <c r="BS19" s="626" t="s">
        <v>114</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3336941</v>
      </c>
      <c r="S20" s="621"/>
      <c r="T20" s="621"/>
      <c r="U20" s="621"/>
      <c r="V20" s="621"/>
      <c r="W20" s="621"/>
      <c r="X20" s="621"/>
      <c r="Y20" s="622"/>
      <c r="Z20" s="673">
        <v>65.900000000000006</v>
      </c>
      <c r="AA20" s="673"/>
      <c r="AB20" s="673"/>
      <c r="AC20" s="673"/>
      <c r="AD20" s="674">
        <v>3058843</v>
      </c>
      <c r="AE20" s="674"/>
      <c r="AF20" s="674"/>
      <c r="AG20" s="674"/>
      <c r="AH20" s="674"/>
      <c r="AI20" s="674"/>
      <c r="AJ20" s="674"/>
      <c r="AK20" s="674"/>
      <c r="AL20" s="643">
        <v>98.9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114</v>
      </c>
      <c r="BH20" s="621"/>
      <c r="BI20" s="621"/>
      <c r="BJ20" s="621"/>
      <c r="BK20" s="621"/>
      <c r="BL20" s="621"/>
      <c r="BM20" s="621"/>
      <c r="BN20" s="622"/>
      <c r="BO20" s="673" t="s">
        <v>114</v>
      </c>
      <c r="BP20" s="673"/>
      <c r="BQ20" s="673"/>
      <c r="BR20" s="673"/>
      <c r="BS20" s="626" t="s">
        <v>114</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4905355</v>
      </c>
      <c r="CS20" s="621"/>
      <c r="CT20" s="621"/>
      <c r="CU20" s="621"/>
      <c r="CV20" s="621"/>
      <c r="CW20" s="621"/>
      <c r="CX20" s="621"/>
      <c r="CY20" s="622"/>
      <c r="CZ20" s="673">
        <v>100</v>
      </c>
      <c r="DA20" s="673"/>
      <c r="DB20" s="673"/>
      <c r="DC20" s="673"/>
      <c r="DD20" s="626">
        <v>666674</v>
      </c>
      <c r="DE20" s="621"/>
      <c r="DF20" s="621"/>
      <c r="DG20" s="621"/>
      <c r="DH20" s="621"/>
      <c r="DI20" s="621"/>
      <c r="DJ20" s="621"/>
      <c r="DK20" s="621"/>
      <c r="DL20" s="621"/>
      <c r="DM20" s="621"/>
      <c r="DN20" s="621"/>
      <c r="DO20" s="621"/>
      <c r="DP20" s="622"/>
      <c r="DQ20" s="626">
        <v>3677260</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649</v>
      </c>
      <c r="S21" s="621"/>
      <c r="T21" s="621"/>
      <c r="U21" s="621"/>
      <c r="V21" s="621"/>
      <c r="W21" s="621"/>
      <c r="X21" s="621"/>
      <c r="Y21" s="622"/>
      <c r="Z21" s="673">
        <v>0</v>
      </c>
      <c r="AA21" s="673"/>
      <c r="AB21" s="673"/>
      <c r="AC21" s="673"/>
      <c r="AD21" s="674">
        <v>649</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440</v>
      </c>
      <c r="S22" s="621"/>
      <c r="T22" s="621"/>
      <c r="U22" s="621"/>
      <c r="V22" s="621"/>
      <c r="W22" s="621"/>
      <c r="X22" s="621"/>
      <c r="Y22" s="622"/>
      <c r="Z22" s="673">
        <v>0</v>
      </c>
      <c r="AA22" s="673"/>
      <c r="AB22" s="673"/>
      <c r="AC22" s="673"/>
      <c r="AD22" s="674" t="s">
        <v>114</v>
      </c>
      <c r="AE22" s="674"/>
      <c r="AF22" s="674"/>
      <c r="AG22" s="674"/>
      <c r="AH22" s="674"/>
      <c r="AI22" s="674"/>
      <c r="AJ22" s="674"/>
      <c r="AK22" s="674"/>
      <c r="AL22" s="643" t="s">
        <v>114</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266199</v>
      </c>
      <c r="S23" s="621"/>
      <c r="T23" s="621"/>
      <c r="U23" s="621"/>
      <c r="V23" s="621"/>
      <c r="W23" s="621"/>
      <c r="X23" s="621"/>
      <c r="Y23" s="622"/>
      <c r="Z23" s="673">
        <v>5.3</v>
      </c>
      <c r="AA23" s="673"/>
      <c r="AB23" s="673"/>
      <c r="AC23" s="673"/>
      <c r="AD23" s="674">
        <v>338</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7909</v>
      </c>
      <c r="S24" s="621"/>
      <c r="T24" s="621"/>
      <c r="U24" s="621"/>
      <c r="V24" s="621"/>
      <c r="W24" s="621"/>
      <c r="X24" s="621"/>
      <c r="Y24" s="622"/>
      <c r="Z24" s="673">
        <v>0.2</v>
      </c>
      <c r="AA24" s="673"/>
      <c r="AB24" s="673"/>
      <c r="AC24" s="673"/>
      <c r="AD24" s="674" t="s">
        <v>114</v>
      </c>
      <c r="AE24" s="674"/>
      <c r="AF24" s="674"/>
      <c r="AG24" s="674"/>
      <c r="AH24" s="674"/>
      <c r="AI24" s="674"/>
      <c r="AJ24" s="674"/>
      <c r="AK24" s="674"/>
      <c r="AL24" s="643" t="s">
        <v>114</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2233095</v>
      </c>
      <c r="CS24" s="671"/>
      <c r="CT24" s="671"/>
      <c r="CU24" s="671"/>
      <c r="CV24" s="671"/>
      <c r="CW24" s="671"/>
      <c r="CX24" s="671"/>
      <c r="CY24" s="718"/>
      <c r="CZ24" s="722">
        <v>45.5</v>
      </c>
      <c r="DA24" s="723"/>
      <c r="DB24" s="723"/>
      <c r="DC24" s="724"/>
      <c r="DD24" s="717">
        <v>1965612</v>
      </c>
      <c r="DE24" s="671"/>
      <c r="DF24" s="671"/>
      <c r="DG24" s="671"/>
      <c r="DH24" s="671"/>
      <c r="DI24" s="671"/>
      <c r="DJ24" s="671"/>
      <c r="DK24" s="718"/>
      <c r="DL24" s="717">
        <v>1672469</v>
      </c>
      <c r="DM24" s="671"/>
      <c r="DN24" s="671"/>
      <c r="DO24" s="671"/>
      <c r="DP24" s="671"/>
      <c r="DQ24" s="671"/>
      <c r="DR24" s="671"/>
      <c r="DS24" s="671"/>
      <c r="DT24" s="671"/>
      <c r="DU24" s="671"/>
      <c r="DV24" s="718"/>
      <c r="DW24" s="719">
        <v>52.1</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274725</v>
      </c>
      <c r="S25" s="621"/>
      <c r="T25" s="621"/>
      <c r="U25" s="621"/>
      <c r="V25" s="621"/>
      <c r="W25" s="621"/>
      <c r="X25" s="621"/>
      <c r="Y25" s="622"/>
      <c r="Z25" s="673">
        <v>5.4</v>
      </c>
      <c r="AA25" s="673"/>
      <c r="AB25" s="673"/>
      <c r="AC25" s="673"/>
      <c r="AD25" s="674" t="s">
        <v>114</v>
      </c>
      <c r="AE25" s="674"/>
      <c r="AF25" s="674"/>
      <c r="AG25" s="674"/>
      <c r="AH25" s="674"/>
      <c r="AI25" s="674"/>
      <c r="AJ25" s="674"/>
      <c r="AK25" s="674"/>
      <c r="AL25" s="643" t="s">
        <v>114</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850741</v>
      </c>
      <c r="CS25" s="639"/>
      <c r="CT25" s="639"/>
      <c r="CU25" s="639"/>
      <c r="CV25" s="639"/>
      <c r="CW25" s="639"/>
      <c r="CX25" s="639"/>
      <c r="CY25" s="640"/>
      <c r="CZ25" s="623">
        <v>17.3</v>
      </c>
      <c r="DA25" s="641"/>
      <c r="DB25" s="641"/>
      <c r="DC25" s="642"/>
      <c r="DD25" s="626">
        <v>740000</v>
      </c>
      <c r="DE25" s="639"/>
      <c r="DF25" s="639"/>
      <c r="DG25" s="639"/>
      <c r="DH25" s="639"/>
      <c r="DI25" s="639"/>
      <c r="DJ25" s="639"/>
      <c r="DK25" s="640"/>
      <c r="DL25" s="626">
        <v>630712</v>
      </c>
      <c r="DM25" s="639"/>
      <c r="DN25" s="639"/>
      <c r="DO25" s="639"/>
      <c r="DP25" s="639"/>
      <c r="DQ25" s="639"/>
      <c r="DR25" s="639"/>
      <c r="DS25" s="639"/>
      <c r="DT25" s="639"/>
      <c r="DU25" s="639"/>
      <c r="DV25" s="640"/>
      <c r="DW25" s="643">
        <v>19.7</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488512</v>
      </c>
      <c r="CS26" s="621"/>
      <c r="CT26" s="621"/>
      <c r="CU26" s="621"/>
      <c r="CV26" s="621"/>
      <c r="CW26" s="621"/>
      <c r="CX26" s="621"/>
      <c r="CY26" s="622"/>
      <c r="CZ26" s="623">
        <v>10</v>
      </c>
      <c r="DA26" s="641"/>
      <c r="DB26" s="641"/>
      <c r="DC26" s="642"/>
      <c r="DD26" s="626">
        <v>405272</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217852</v>
      </c>
      <c r="S27" s="621"/>
      <c r="T27" s="621"/>
      <c r="U27" s="621"/>
      <c r="V27" s="621"/>
      <c r="W27" s="621"/>
      <c r="X27" s="621"/>
      <c r="Y27" s="622"/>
      <c r="Z27" s="673">
        <v>4.3</v>
      </c>
      <c r="AA27" s="673"/>
      <c r="AB27" s="673"/>
      <c r="AC27" s="673"/>
      <c r="AD27" s="674" t="s">
        <v>114</v>
      </c>
      <c r="AE27" s="674"/>
      <c r="AF27" s="674"/>
      <c r="AG27" s="674"/>
      <c r="AH27" s="674"/>
      <c r="AI27" s="674"/>
      <c r="AJ27" s="674"/>
      <c r="AK27" s="674"/>
      <c r="AL27" s="643" t="s">
        <v>114</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704348</v>
      </c>
      <c r="BH27" s="621"/>
      <c r="BI27" s="621"/>
      <c r="BJ27" s="621"/>
      <c r="BK27" s="621"/>
      <c r="BL27" s="621"/>
      <c r="BM27" s="621"/>
      <c r="BN27" s="622"/>
      <c r="BO27" s="673">
        <v>100</v>
      </c>
      <c r="BP27" s="673"/>
      <c r="BQ27" s="673"/>
      <c r="BR27" s="673"/>
      <c r="BS27" s="626">
        <v>8362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102423</v>
      </c>
      <c r="CS27" s="639"/>
      <c r="CT27" s="639"/>
      <c r="CU27" s="639"/>
      <c r="CV27" s="639"/>
      <c r="CW27" s="639"/>
      <c r="CX27" s="639"/>
      <c r="CY27" s="640"/>
      <c r="CZ27" s="623">
        <v>2.1</v>
      </c>
      <c r="DA27" s="641"/>
      <c r="DB27" s="641"/>
      <c r="DC27" s="642"/>
      <c r="DD27" s="626">
        <v>27894</v>
      </c>
      <c r="DE27" s="639"/>
      <c r="DF27" s="639"/>
      <c r="DG27" s="639"/>
      <c r="DH27" s="639"/>
      <c r="DI27" s="639"/>
      <c r="DJ27" s="639"/>
      <c r="DK27" s="640"/>
      <c r="DL27" s="626">
        <v>25478</v>
      </c>
      <c r="DM27" s="639"/>
      <c r="DN27" s="639"/>
      <c r="DO27" s="639"/>
      <c r="DP27" s="639"/>
      <c r="DQ27" s="639"/>
      <c r="DR27" s="639"/>
      <c r="DS27" s="639"/>
      <c r="DT27" s="639"/>
      <c r="DU27" s="639"/>
      <c r="DV27" s="640"/>
      <c r="DW27" s="643">
        <v>0.8</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72919</v>
      </c>
      <c r="S28" s="621"/>
      <c r="T28" s="621"/>
      <c r="U28" s="621"/>
      <c r="V28" s="621"/>
      <c r="W28" s="621"/>
      <c r="X28" s="621"/>
      <c r="Y28" s="622"/>
      <c r="Z28" s="673">
        <v>1.4</v>
      </c>
      <c r="AA28" s="673"/>
      <c r="AB28" s="673"/>
      <c r="AC28" s="673"/>
      <c r="AD28" s="674">
        <v>25359</v>
      </c>
      <c r="AE28" s="674"/>
      <c r="AF28" s="674"/>
      <c r="AG28" s="674"/>
      <c r="AH28" s="674"/>
      <c r="AI28" s="674"/>
      <c r="AJ28" s="674"/>
      <c r="AK28" s="674"/>
      <c r="AL28" s="643">
        <v>0.8</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1279931</v>
      </c>
      <c r="CS28" s="621"/>
      <c r="CT28" s="621"/>
      <c r="CU28" s="621"/>
      <c r="CV28" s="621"/>
      <c r="CW28" s="621"/>
      <c r="CX28" s="621"/>
      <c r="CY28" s="622"/>
      <c r="CZ28" s="623">
        <v>26.1</v>
      </c>
      <c r="DA28" s="641"/>
      <c r="DB28" s="641"/>
      <c r="DC28" s="642"/>
      <c r="DD28" s="626">
        <v>1197718</v>
      </c>
      <c r="DE28" s="621"/>
      <c r="DF28" s="621"/>
      <c r="DG28" s="621"/>
      <c r="DH28" s="621"/>
      <c r="DI28" s="621"/>
      <c r="DJ28" s="621"/>
      <c r="DK28" s="622"/>
      <c r="DL28" s="626">
        <v>1016279</v>
      </c>
      <c r="DM28" s="621"/>
      <c r="DN28" s="621"/>
      <c r="DO28" s="621"/>
      <c r="DP28" s="621"/>
      <c r="DQ28" s="621"/>
      <c r="DR28" s="621"/>
      <c r="DS28" s="621"/>
      <c r="DT28" s="621"/>
      <c r="DU28" s="621"/>
      <c r="DV28" s="622"/>
      <c r="DW28" s="643">
        <v>31.7</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11025</v>
      </c>
      <c r="S29" s="621"/>
      <c r="T29" s="621"/>
      <c r="U29" s="621"/>
      <c r="V29" s="621"/>
      <c r="W29" s="621"/>
      <c r="X29" s="621"/>
      <c r="Y29" s="622"/>
      <c r="Z29" s="673">
        <v>0.2</v>
      </c>
      <c r="AA29" s="673"/>
      <c r="AB29" s="673"/>
      <c r="AC29" s="673"/>
      <c r="AD29" s="674" t="s">
        <v>114</v>
      </c>
      <c r="AE29" s="674"/>
      <c r="AF29" s="674"/>
      <c r="AG29" s="674"/>
      <c r="AH29" s="674"/>
      <c r="AI29" s="674"/>
      <c r="AJ29" s="674"/>
      <c r="AK29" s="674"/>
      <c r="AL29" s="643" t="s">
        <v>114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1279903</v>
      </c>
      <c r="CS29" s="639"/>
      <c r="CT29" s="639"/>
      <c r="CU29" s="639"/>
      <c r="CV29" s="639"/>
      <c r="CW29" s="639"/>
      <c r="CX29" s="639"/>
      <c r="CY29" s="640"/>
      <c r="CZ29" s="623">
        <v>26.1</v>
      </c>
      <c r="DA29" s="641"/>
      <c r="DB29" s="641"/>
      <c r="DC29" s="642"/>
      <c r="DD29" s="626">
        <v>1197690</v>
      </c>
      <c r="DE29" s="639"/>
      <c r="DF29" s="639"/>
      <c r="DG29" s="639"/>
      <c r="DH29" s="639"/>
      <c r="DI29" s="639"/>
      <c r="DJ29" s="639"/>
      <c r="DK29" s="640"/>
      <c r="DL29" s="626">
        <v>1016251</v>
      </c>
      <c r="DM29" s="639"/>
      <c r="DN29" s="639"/>
      <c r="DO29" s="639"/>
      <c r="DP29" s="639"/>
      <c r="DQ29" s="639"/>
      <c r="DR29" s="639"/>
      <c r="DS29" s="639"/>
      <c r="DT29" s="639"/>
      <c r="DU29" s="639"/>
      <c r="DV29" s="640"/>
      <c r="DW29" s="643">
        <v>31.7</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33500</v>
      </c>
      <c r="S30" s="621"/>
      <c r="T30" s="621"/>
      <c r="U30" s="621"/>
      <c r="V30" s="621"/>
      <c r="W30" s="621"/>
      <c r="X30" s="621"/>
      <c r="Y30" s="622"/>
      <c r="Z30" s="673">
        <v>0.7</v>
      </c>
      <c r="AA30" s="673"/>
      <c r="AB30" s="673"/>
      <c r="AC30" s="673"/>
      <c r="AD30" s="674" t="s">
        <v>114</v>
      </c>
      <c r="AE30" s="674"/>
      <c r="AF30" s="674"/>
      <c r="AG30" s="674"/>
      <c r="AH30" s="674"/>
      <c r="AI30" s="674"/>
      <c r="AJ30" s="674"/>
      <c r="AK30" s="674"/>
      <c r="AL30" s="643" t="s">
        <v>114</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99.9</v>
      </c>
      <c r="BH30" s="687"/>
      <c r="BI30" s="687"/>
      <c r="BJ30" s="687"/>
      <c r="BK30" s="687"/>
      <c r="BL30" s="687"/>
      <c r="BM30" s="688">
        <v>99.2</v>
      </c>
      <c r="BN30" s="687"/>
      <c r="BO30" s="687"/>
      <c r="BP30" s="687"/>
      <c r="BQ30" s="689"/>
      <c r="BR30" s="686">
        <v>99.9</v>
      </c>
      <c r="BS30" s="687"/>
      <c r="BT30" s="687"/>
      <c r="BU30" s="687"/>
      <c r="BV30" s="687"/>
      <c r="BW30" s="687"/>
      <c r="BX30" s="688">
        <v>99.1</v>
      </c>
      <c r="BY30" s="687"/>
      <c r="BZ30" s="687"/>
      <c r="CA30" s="687"/>
      <c r="CB30" s="689"/>
      <c r="CD30" s="692"/>
      <c r="CE30" s="693"/>
      <c r="CF30" s="657" t="s">
        <v>294</v>
      </c>
      <c r="CG30" s="654"/>
      <c r="CH30" s="654"/>
      <c r="CI30" s="654"/>
      <c r="CJ30" s="654"/>
      <c r="CK30" s="654"/>
      <c r="CL30" s="654"/>
      <c r="CM30" s="654"/>
      <c r="CN30" s="654"/>
      <c r="CO30" s="654"/>
      <c r="CP30" s="654"/>
      <c r="CQ30" s="655"/>
      <c r="CR30" s="620">
        <v>1254476</v>
      </c>
      <c r="CS30" s="621"/>
      <c r="CT30" s="621"/>
      <c r="CU30" s="621"/>
      <c r="CV30" s="621"/>
      <c r="CW30" s="621"/>
      <c r="CX30" s="621"/>
      <c r="CY30" s="622"/>
      <c r="CZ30" s="623">
        <v>25.6</v>
      </c>
      <c r="DA30" s="641"/>
      <c r="DB30" s="641"/>
      <c r="DC30" s="642"/>
      <c r="DD30" s="626">
        <v>1182892</v>
      </c>
      <c r="DE30" s="621"/>
      <c r="DF30" s="621"/>
      <c r="DG30" s="621"/>
      <c r="DH30" s="621"/>
      <c r="DI30" s="621"/>
      <c r="DJ30" s="621"/>
      <c r="DK30" s="622"/>
      <c r="DL30" s="626">
        <v>1001462</v>
      </c>
      <c r="DM30" s="621"/>
      <c r="DN30" s="621"/>
      <c r="DO30" s="621"/>
      <c r="DP30" s="621"/>
      <c r="DQ30" s="621"/>
      <c r="DR30" s="621"/>
      <c r="DS30" s="621"/>
      <c r="DT30" s="621"/>
      <c r="DU30" s="621"/>
      <c r="DV30" s="622"/>
      <c r="DW30" s="643">
        <v>31.2</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163452</v>
      </c>
      <c r="S31" s="621"/>
      <c r="T31" s="621"/>
      <c r="U31" s="621"/>
      <c r="V31" s="621"/>
      <c r="W31" s="621"/>
      <c r="X31" s="621"/>
      <c r="Y31" s="622"/>
      <c r="Z31" s="673">
        <v>3.2</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99.8</v>
      </c>
      <c r="BH31" s="639"/>
      <c r="BI31" s="639"/>
      <c r="BJ31" s="639"/>
      <c r="BK31" s="639"/>
      <c r="BL31" s="639"/>
      <c r="BM31" s="675">
        <v>98.3</v>
      </c>
      <c r="BN31" s="685"/>
      <c r="BO31" s="685"/>
      <c r="BP31" s="685"/>
      <c r="BQ31" s="649"/>
      <c r="BR31" s="684">
        <v>99.6</v>
      </c>
      <c r="BS31" s="639"/>
      <c r="BT31" s="639"/>
      <c r="BU31" s="639"/>
      <c r="BV31" s="639"/>
      <c r="BW31" s="639"/>
      <c r="BX31" s="675">
        <v>97.8</v>
      </c>
      <c r="BY31" s="685"/>
      <c r="BZ31" s="685"/>
      <c r="CA31" s="685"/>
      <c r="CB31" s="649"/>
      <c r="CD31" s="692"/>
      <c r="CE31" s="693"/>
      <c r="CF31" s="657" t="s">
        <v>298</v>
      </c>
      <c r="CG31" s="654"/>
      <c r="CH31" s="654"/>
      <c r="CI31" s="654"/>
      <c r="CJ31" s="654"/>
      <c r="CK31" s="654"/>
      <c r="CL31" s="654"/>
      <c r="CM31" s="654"/>
      <c r="CN31" s="654"/>
      <c r="CO31" s="654"/>
      <c r="CP31" s="654"/>
      <c r="CQ31" s="655"/>
      <c r="CR31" s="620">
        <v>25427</v>
      </c>
      <c r="CS31" s="639"/>
      <c r="CT31" s="639"/>
      <c r="CU31" s="639"/>
      <c r="CV31" s="639"/>
      <c r="CW31" s="639"/>
      <c r="CX31" s="639"/>
      <c r="CY31" s="640"/>
      <c r="CZ31" s="623">
        <v>0.5</v>
      </c>
      <c r="DA31" s="641"/>
      <c r="DB31" s="641"/>
      <c r="DC31" s="642"/>
      <c r="DD31" s="626">
        <v>14798</v>
      </c>
      <c r="DE31" s="639"/>
      <c r="DF31" s="639"/>
      <c r="DG31" s="639"/>
      <c r="DH31" s="639"/>
      <c r="DI31" s="639"/>
      <c r="DJ31" s="639"/>
      <c r="DK31" s="640"/>
      <c r="DL31" s="626">
        <v>14789</v>
      </c>
      <c r="DM31" s="639"/>
      <c r="DN31" s="639"/>
      <c r="DO31" s="639"/>
      <c r="DP31" s="639"/>
      <c r="DQ31" s="639"/>
      <c r="DR31" s="639"/>
      <c r="DS31" s="639"/>
      <c r="DT31" s="639"/>
      <c r="DU31" s="639"/>
      <c r="DV31" s="640"/>
      <c r="DW31" s="643">
        <v>0.5</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100745</v>
      </c>
      <c r="S32" s="621"/>
      <c r="T32" s="621"/>
      <c r="U32" s="621"/>
      <c r="V32" s="621"/>
      <c r="W32" s="621"/>
      <c r="X32" s="621"/>
      <c r="Y32" s="622"/>
      <c r="Z32" s="673">
        <v>2</v>
      </c>
      <c r="AA32" s="673"/>
      <c r="AB32" s="673"/>
      <c r="AC32" s="673"/>
      <c r="AD32" s="674">
        <v>9124</v>
      </c>
      <c r="AE32" s="674"/>
      <c r="AF32" s="674"/>
      <c r="AG32" s="674"/>
      <c r="AH32" s="674"/>
      <c r="AI32" s="674"/>
      <c r="AJ32" s="674"/>
      <c r="AK32" s="674"/>
      <c r="AL32" s="643">
        <v>0.3</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99.9</v>
      </c>
      <c r="BH32" s="605"/>
      <c r="BI32" s="605"/>
      <c r="BJ32" s="605"/>
      <c r="BK32" s="605"/>
      <c r="BL32" s="605"/>
      <c r="BM32" s="668">
        <v>99.5</v>
      </c>
      <c r="BN32" s="605"/>
      <c r="BO32" s="605"/>
      <c r="BP32" s="605"/>
      <c r="BQ32" s="662"/>
      <c r="BR32" s="683">
        <v>100</v>
      </c>
      <c r="BS32" s="605"/>
      <c r="BT32" s="605"/>
      <c r="BU32" s="605"/>
      <c r="BV32" s="605"/>
      <c r="BW32" s="605"/>
      <c r="BX32" s="668">
        <v>99.6</v>
      </c>
      <c r="BY32" s="605"/>
      <c r="BZ32" s="605"/>
      <c r="CA32" s="605"/>
      <c r="CB32" s="662"/>
      <c r="CD32" s="694"/>
      <c r="CE32" s="695"/>
      <c r="CF32" s="657" t="s">
        <v>301</v>
      </c>
      <c r="CG32" s="654"/>
      <c r="CH32" s="654"/>
      <c r="CI32" s="654"/>
      <c r="CJ32" s="654"/>
      <c r="CK32" s="654"/>
      <c r="CL32" s="654"/>
      <c r="CM32" s="654"/>
      <c r="CN32" s="654"/>
      <c r="CO32" s="654"/>
      <c r="CP32" s="654"/>
      <c r="CQ32" s="655"/>
      <c r="CR32" s="620">
        <v>28</v>
      </c>
      <c r="CS32" s="621"/>
      <c r="CT32" s="621"/>
      <c r="CU32" s="621"/>
      <c r="CV32" s="621"/>
      <c r="CW32" s="621"/>
      <c r="CX32" s="621"/>
      <c r="CY32" s="622"/>
      <c r="CZ32" s="623">
        <v>0</v>
      </c>
      <c r="DA32" s="641"/>
      <c r="DB32" s="641"/>
      <c r="DC32" s="642"/>
      <c r="DD32" s="626">
        <v>28</v>
      </c>
      <c r="DE32" s="621"/>
      <c r="DF32" s="621"/>
      <c r="DG32" s="621"/>
      <c r="DH32" s="621"/>
      <c r="DI32" s="621"/>
      <c r="DJ32" s="621"/>
      <c r="DK32" s="622"/>
      <c r="DL32" s="626">
        <v>28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576800</v>
      </c>
      <c r="S33" s="621"/>
      <c r="T33" s="621"/>
      <c r="U33" s="621"/>
      <c r="V33" s="621"/>
      <c r="W33" s="621"/>
      <c r="X33" s="621"/>
      <c r="Y33" s="622"/>
      <c r="Z33" s="673">
        <v>11.4</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2005586</v>
      </c>
      <c r="CS33" s="639"/>
      <c r="CT33" s="639"/>
      <c r="CU33" s="639"/>
      <c r="CV33" s="639"/>
      <c r="CW33" s="639"/>
      <c r="CX33" s="639"/>
      <c r="CY33" s="640"/>
      <c r="CZ33" s="623">
        <v>40.9</v>
      </c>
      <c r="DA33" s="641"/>
      <c r="DB33" s="641"/>
      <c r="DC33" s="642"/>
      <c r="DD33" s="626">
        <v>1507974</v>
      </c>
      <c r="DE33" s="639"/>
      <c r="DF33" s="639"/>
      <c r="DG33" s="639"/>
      <c r="DH33" s="639"/>
      <c r="DI33" s="639"/>
      <c r="DJ33" s="639"/>
      <c r="DK33" s="640"/>
      <c r="DL33" s="626">
        <v>951211</v>
      </c>
      <c r="DM33" s="639"/>
      <c r="DN33" s="639"/>
      <c r="DO33" s="639"/>
      <c r="DP33" s="639"/>
      <c r="DQ33" s="639"/>
      <c r="DR33" s="639"/>
      <c r="DS33" s="639"/>
      <c r="DT33" s="639"/>
      <c r="DU33" s="639"/>
      <c r="DV33" s="640"/>
      <c r="DW33" s="643">
        <v>29.6</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822900</v>
      </c>
      <c r="CS34" s="621"/>
      <c r="CT34" s="621"/>
      <c r="CU34" s="621"/>
      <c r="CV34" s="621"/>
      <c r="CW34" s="621"/>
      <c r="CX34" s="621"/>
      <c r="CY34" s="622"/>
      <c r="CZ34" s="623">
        <v>16.8</v>
      </c>
      <c r="DA34" s="641"/>
      <c r="DB34" s="641"/>
      <c r="DC34" s="642"/>
      <c r="DD34" s="626">
        <v>592670</v>
      </c>
      <c r="DE34" s="621"/>
      <c r="DF34" s="621"/>
      <c r="DG34" s="621"/>
      <c r="DH34" s="621"/>
      <c r="DI34" s="621"/>
      <c r="DJ34" s="621"/>
      <c r="DK34" s="622"/>
      <c r="DL34" s="626">
        <v>446136</v>
      </c>
      <c r="DM34" s="621"/>
      <c r="DN34" s="621"/>
      <c r="DO34" s="621"/>
      <c r="DP34" s="621"/>
      <c r="DQ34" s="621"/>
      <c r="DR34" s="621"/>
      <c r="DS34" s="621"/>
      <c r="DT34" s="621"/>
      <c r="DU34" s="621"/>
      <c r="DV34" s="622"/>
      <c r="DW34" s="643">
        <v>13.9</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115100</v>
      </c>
      <c r="S35" s="621"/>
      <c r="T35" s="621"/>
      <c r="U35" s="621"/>
      <c r="V35" s="621"/>
      <c r="W35" s="621"/>
      <c r="X35" s="621"/>
      <c r="Y35" s="622"/>
      <c r="Z35" s="673">
        <v>2.2999999999999998</v>
      </c>
      <c r="AA35" s="673"/>
      <c r="AB35" s="673"/>
      <c r="AC35" s="673"/>
      <c r="AD35" s="674" t="s">
        <v>114</v>
      </c>
      <c r="AE35" s="674"/>
      <c r="AF35" s="674"/>
      <c r="AG35" s="674"/>
      <c r="AH35" s="674"/>
      <c r="AI35" s="674"/>
      <c r="AJ35" s="674"/>
      <c r="AK35" s="674"/>
      <c r="AL35" s="643" t="s">
        <v>114</v>
      </c>
      <c r="AM35" s="675"/>
      <c r="AN35" s="675"/>
      <c r="AO35" s="676"/>
      <c r="AP35" s="188"/>
      <c r="AQ35" s="677" t="s">
        <v>309</v>
      </c>
      <c r="AR35" s="678"/>
      <c r="AS35" s="678"/>
      <c r="AT35" s="678"/>
      <c r="AU35" s="678"/>
      <c r="AV35" s="678"/>
      <c r="AW35" s="678"/>
      <c r="AX35" s="678"/>
      <c r="AY35" s="679"/>
      <c r="AZ35" s="670">
        <v>201632</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46621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195875</v>
      </c>
      <c r="CS35" s="639"/>
      <c r="CT35" s="639"/>
      <c r="CU35" s="639"/>
      <c r="CV35" s="639"/>
      <c r="CW35" s="639"/>
      <c r="CX35" s="639"/>
      <c r="CY35" s="640"/>
      <c r="CZ35" s="623">
        <v>4</v>
      </c>
      <c r="DA35" s="641"/>
      <c r="DB35" s="641"/>
      <c r="DC35" s="642"/>
      <c r="DD35" s="626">
        <v>161229</v>
      </c>
      <c r="DE35" s="639"/>
      <c r="DF35" s="639"/>
      <c r="DG35" s="639"/>
      <c r="DH35" s="639"/>
      <c r="DI35" s="639"/>
      <c r="DJ35" s="639"/>
      <c r="DK35" s="640"/>
      <c r="DL35" s="626">
        <v>153459</v>
      </c>
      <c r="DM35" s="639"/>
      <c r="DN35" s="639"/>
      <c r="DO35" s="639"/>
      <c r="DP35" s="639"/>
      <c r="DQ35" s="639"/>
      <c r="DR35" s="639"/>
      <c r="DS35" s="639"/>
      <c r="DT35" s="639"/>
      <c r="DU35" s="639"/>
      <c r="DV35" s="640"/>
      <c r="DW35" s="643">
        <v>4.8</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5063156</v>
      </c>
      <c r="S36" s="661"/>
      <c r="T36" s="661"/>
      <c r="U36" s="661"/>
      <c r="V36" s="661"/>
      <c r="W36" s="661"/>
      <c r="X36" s="661"/>
      <c r="Y36" s="664"/>
      <c r="Z36" s="665">
        <v>100</v>
      </c>
      <c r="AA36" s="665"/>
      <c r="AB36" s="665"/>
      <c r="AC36" s="665"/>
      <c r="AD36" s="666">
        <v>3094313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76667</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44268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508470</v>
      </c>
      <c r="CS36" s="621"/>
      <c r="CT36" s="621"/>
      <c r="CU36" s="621"/>
      <c r="CV36" s="621"/>
      <c r="CW36" s="621"/>
      <c r="CX36" s="621"/>
      <c r="CY36" s="622"/>
      <c r="CZ36" s="623">
        <v>10.4</v>
      </c>
      <c r="DA36" s="641"/>
      <c r="DB36" s="641"/>
      <c r="DC36" s="642"/>
      <c r="DD36" s="626">
        <v>338366</v>
      </c>
      <c r="DE36" s="621"/>
      <c r="DF36" s="621"/>
      <c r="DG36" s="621"/>
      <c r="DH36" s="621"/>
      <c r="DI36" s="621"/>
      <c r="DJ36" s="621"/>
      <c r="DK36" s="622"/>
      <c r="DL36" s="626">
        <v>235014</v>
      </c>
      <c r="DM36" s="621"/>
      <c r="DN36" s="621"/>
      <c r="DO36" s="621"/>
      <c r="DP36" s="621"/>
      <c r="DQ36" s="621"/>
      <c r="DR36" s="621"/>
      <c r="DS36" s="621"/>
      <c r="DT36" s="621"/>
      <c r="DU36" s="621"/>
      <c r="DV36" s="622"/>
      <c r="DW36" s="643">
        <v>7.3</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10282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359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242228</v>
      </c>
      <c r="CS37" s="639"/>
      <c r="CT37" s="639"/>
      <c r="CU37" s="639"/>
      <c r="CV37" s="639"/>
      <c r="CW37" s="639"/>
      <c r="CX37" s="639"/>
      <c r="CY37" s="640"/>
      <c r="CZ37" s="623">
        <v>4.9000000000000004</v>
      </c>
      <c r="DA37" s="641"/>
      <c r="DB37" s="641"/>
      <c r="DC37" s="642"/>
      <c r="DD37" s="626">
        <v>228678</v>
      </c>
      <c r="DE37" s="639"/>
      <c r="DF37" s="639"/>
      <c r="DG37" s="639"/>
      <c r="DH37" s="639"/>
      <c r="DI37" s="639"/>
      <c r="DJ37" s="639"/>
      <c r="DK37" s="640"/>
      <c r="DL37" s="626">
        <v>193960</v>
      </c>
      <c r="DM37" s="639"/>
      <c r="DN37" s="639"/>
      <c r="DO37" s="639"/>
      <c r="DP37" s="639"/>
      <c r="DQ37" s="639"/>
      <c r="DR37" s="639"/>
      <c r="DS37" s="639"/>
      <c r="DT37" s="639"/>
      <c r="DU37" s="639"/>
      <c r="DV37" s="640"/>
      <c r="DW37" s="643">
        <v>6</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3031</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626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198601</v>
      </c>
      <c r="CS38" s="621"/>
      <c r="CT38" s="621"/>
      <c r="CU38" s="621"/>
      <c r="CV38" s="621"/>
      <c r="CW38" s="621"/>
      <c r="CX38" s="621"/>
      <c r="CY38" s="622"/>
      <c r="CZ38" s="623">
        <v>4</v>
      </c>
      <c r="DA38" s="641"/>
      <c r="DB38" s="641"/>
      <c r="DC38" s="642"/>
      <c r="DD38" s="626">
        <v>178581</v>
      </c>
      <c r="DE38" s="621"/>
      <c r="DF38" s="621"/>
      <c r="DG38" s="621"/>
      <c r="DH38" s="621"/>
      <c r="DI38" s="621"/>
      <c r="DJ38" s="621"/>
      <c r="DK38" s="622"/>
      <c r="DL38" s="626">
        <v>116602</v>
      </c>
      <c r="DM38" s="621"/>
      <c r="DN38" s="621"/>
      <c r="DO38" s="621"/>
      <c r="DP38" s="621"/>
      <c r="DQ38" s="621"/>
      <c r="DR38" s="621"/>
      <c r="DS38" s="621"/>
      <c r="DT38" s="621"/>
      <c r="DU38" s="621"/>
      <c r="DV38" s="622"/>
      <c r="DW38" s="643">
        <v>3.6</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126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249740</v>
      </c>
      <c r="CS39" s="639"/>
      <c r="CT39" s="639"/>
      <c r="CU39" s="639"/>
      <c r="CV39" s="639"/>
      <c r="CW39" s="639"/>
      <c r="CX39" s="639"/>
      <c r="CY39" s="640"/>
      <c r="CZ39" s="623">
        <v>5.0999999999999996</v>
      </c>
      <c r="DA39" s="641"/>
      <c r="DB39" s="641"/>
      <c r="DC39" s="642"/>
      <c r="DD39" s="626">
        <v>237128</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24029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70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30000</v>
      </c>
      <c r="CS40" s="621"/>
      <c r="CT40" s="621"/>
      <c r="CU40" s="621"/>
      <c r="CV40" s="621"/>
      <c r="CW40" s="621"/>
      <c r="CX40" s="621"/>
      <c r="CY40" s="622"/>
      <c r="CZ40" s="623">
        <v>0.6</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87623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183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666674</v>
      </c>
      <c r="CS42" s="621"/>
      <c r="CT42" s="621"/>
      <c r="CU42" s="621"/>
      <c r="CV42" s="621"/>
      <c r="CW42" s="621"/>
      <c r="CX42" s="621"/>
      <c r="CY42" s="622"/>
      <c r="CZ42" s="623">
        <v>13.6</v>
      </c>
      <c r="DA42" s="624"/>
      <c r="DB42" s="624"/>
      <c r="DC42" s="625"/>
      <c r="DD42" s="626">
        <v>203674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14125</v>
      </c>
      <c r="CS43" s="639"/>
      <c r="CT43" s="639"/>
      <c r="CU43" s="639"/>
      <c r="CV43" s="639"/>
      <c r="CW43" s="639"/>
      <c r="CX43" s="639"/>
      <c r="CY43" s="640"/>
      <c r="CZ43" s="623">
        <v>0.3</v>
      </c>
      <c r="DA43" s="641"/>
      <c r="DB43" s="641"/>
      <c r="DC43" s="642"/>
      <c r="DD43" s="626">
        <v>2675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666674</v>
      </c>
      <c r="CS44" s="621"/>
      <c r="CT44" s="621"/>
      <c r="CU44" s="621"/>
      <c r="CV44" s="621"/>
      <c r="CW44" s="621"/>
      <c r="CX44" s="621"/>
      <c r="CY44" s="622"/>
      <c r="CZ44" s="623">
        <v>13.6</v>
      </c>
      <c r="DA44" s="624"/>
      <c r="DB44" s="624"/>
      <c r="DC44" s="625"/>
      <c r="DD44" s="626">
        <v>203674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125281</v>
      </c>
      <c r="CS45" s="639"/>
      <c r="CT45" s="639"/>
      <c r="CU45" s="639"/>
      <c r="CV45" s="639"/>
      <c r="CW45" s="639"/>
      <c r="CX45" s="639"/>
      <c r="CY45" s="640"/>
      <c r="CZ45" s="623">
        <v>2.6</v>
      </c>
      <c r="DA45" s="641"/>
      <c r="DB45" s="641"/>
      <c r="DC45" s="642"/>
      <c r="DD45" s="626">
        <v>6004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461839</v>
      </c>
      <c r="CS46" s="621"/>
      <c r="CT46" s="621"/>
      <c r="CU46" s="621"/>
      <c r="CV46" s="621"/>
      <c r="CW46" s="621"/>
      <c r="CX46" s="621"/>
      <c r="CY46" s="622"/>
      <c r="CZ46" s="623">
        <v>9.4</v>
      </c>
      <c r="DA46" s="624"/>
      <c r="DB46" s="624"/>
      <c r="DC46" s="625"/>
      <c r="DD46" s="626">
        <v>157816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114</v>
      </c>
      <c r="CS47" s="639"/>
      <c r="CT47" s="639"/>
      <c r="CU47" s="639"/>
      <c r="CV47" s="639"/>
      <c r="CW47" s="639"/>
      <c r="CX47" s="639"/>
      <c r="CY47" s="640"/>
      <c r="CZ47" s="623" t="s">
        <v>114</v>
      </c>
      <c r="DA47" s="641"/>
      <c r="DB47" s="641"/>
      <c r="DC47" s="642"/>
      <c r="DD47" s="626" t="s">
        <v>114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4905355</v>
      </c>
      <c r="CS49" s="605"/>
      <c r="CT49" s="605"/>
      <c r="CU49" s="605"/>
      <c r="CV49" s="605"/>
      <c r="CW49" s="605"/>
      <c r="CX49" s="605"/>
      <c r="CY49" s="606"/>
      <c r="CZ49" s="607">
        <v>100</v>
      </c>
      <c r="DA49" s="608"/>
      <c r="DB49" s="608"/>
      <c r="DC49" s="609"/>
      <c r="DD49" s="610">
        <v>3677260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4967</v>
      </c>
      <c r="R7" s="1134"/>
      <c r="S7" s="1134"/>
      <c r="T7" s="1134"/>
      <c r="U7" s="1134"/>
      <c r="V7" s="1134">
        <v>4809</v>
      </c>
      <c r="W7" s="1134"/>
      <c r="X7" s="1134"/>
      <c r="Y7" s="1134"/>
      <c r="Z7" s="1134"/>
      <c r="AA7" s="1134">
        <v>158</v>
      </c>
      <c r="AB7" s="1134"/>
      <c r="AC7" s="1134"/>
      <c r="AD7" s="1134"/>
      <c r="AE7" s="1135"/>
      <c r="AF7" s="1136">
        <v>146</v>
      </c>
      <c r="AG7" s="1137"/>
      <c r="AH7" s="1137"/>
      <c r="AI7" s="1137"/>
      <c r="AJ7" s="1138"/>
      <c r="AK7" s="1120" t="s">
        <v>540</v>
      </c>
      <c r="AL7" s="1121"/>
      <c r="AM7" s="1121"/>
      <c r="AN7" s="1121"/>
      <c r="AO7" s="1121"/>
      <c r="AP7" s="1121">
        <v>4110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0</v>
      </c>
      <c r="CI7" s="1118"/>
      <c r="CJ7" s="1118"/>
      <c r="CK7" s="1118"/>
      <c r="CL7" s="1119"/>
      <c r="CM7" s="1117">
        <v>2</v>
      </c>
      <c r="CN7" s="1118"/>
      <c r="CO7" s="1118"/>
      <c r="CP7" s="1118"/>
      <c r="CQ7" s="1119"/>
      <c r="CR7" s="1117">
        <v>20</v>
      </c>
      <c r="CS7" s="1118"/>
      <c r="CT7" s="1118"/>
      <c r="CU7" s="1118"/>
      <c r="CV7" s="1119"/>
      <c r="CW7" s="1117" t="s">
        <v>540</v>
      </c>
      <c r="CX7" s="1118"/>
      <c r="CY7" s="1118"/>
      <c r="CZ7" s="1118"/>
      <c r="DA7" s="1119"/>
      <c r="DB7" s="1117" t="s">
        <v>540</v>
      </c>
      <c r="DC7" s="1118"/>
      <c r="DD7" s="1118"/>
      <c r="DE7" s="1118"/>
      <c r="DF7" s="1119"/>
      <c r="DG7" s="1117" t="s">
        <v>540</v>
      </c>
      <c r="DH7" s="1118"/>
      <c r="DI7" s="1118"/>
      <c r="DJ7" s="1118"/>
      <c r="DK7" s="1119"/>
      <c r="DL7" s="1117" t="s">
        <v>540</v>
      </c>
      <c r="DM7" s="1118"/>
      <c r="DN7" s="1118"/>
      <c r="DO7" s="1118"/>
      <c r="DP7" s="1119"/>
      <c r="DQ7" s="1117" t="s">
        <v>541</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312</v>
      </c>
      <c r="R8" s="1073"/>
      <c r="S8" s="1073"/>
      <c r="T8" s="1073"/>
      <c r="U8" s="1073"/>
      <c r="V8" s="1073">
        <v>312</v>
      </c>
      <c r="W8" s="1073"/>
      <c r="X8" s="1073"/>
      <c r="Y8" s="1073"/>
      <c r="Z8" s="1073"/>
      <c r="AA8" s="1073">
        <v>0</v>
      </c>
      <c r="AB8" s="1073"/>
      <c r="AC8" s="1073"/>
      <c r="AD8" s="1073"/>
      <c r="AE8" s="1074"/>
      <c r="AF8" s="1048">
        <v>0</v>
      </c>
      <c r="AG8" s="1049"/>
      <c r="AH8" s="1049"/>
      <c r="AI8" s="1049"/>
      <c r="AJ8" s="1050"/>
      <c r="AK8" s="1115">
        <v>190</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539</v>
      </c>
      <c r="BT8" s="1044"/>
      <c r="BU8" s="1044"/>
      <c r="BV8" s="1044"/>
      <c r="BW8" s="1044"/>
      <c r="BX8" s="1044"/>
      <c r="BY8" s="1044"/>
      <c r="BZ8" s="1044"/>
      <c r="CA8" s="1044"/>
      <c r="CB8" s="1044"/>
      <c r="CC8" s="1044"/>
      <c r="CD8" s="1044"/>
      <c r="CE8" s="1044"/>
      <c r="CF8" s="1044"/>
      <c r="CG8" s="1045"/>
      <c r="CH8" s="1018">
        <v>0</v>
      </c>
      <c r="CI8" s="1019"/>
      <c r="CJ8" s="1019"/>
      <c r="CK8" s="1019"/>
      <c r="CL8" s="1020"/>
      <c r="CM8" s="1018">
        <v>5</v>
      </c>
      <c r="CN8" s="1019"/>
      <c r="CO8" s="1019"/>
      <c r="CP8" s="1019"/>
      <c r="CQ8" s="1020"/>
      <c r="CR8" s="1018">
        <v>3</v>
      </c>
      <c r="CS8" s="1019"/>
      <c r="CT8" s="1019"/>
      <c r="CU8" s="1019"/>
      <c r="CV8" s="1020"/>
      <c r="CW8" s="1018" t="s">
        <v>540</v>
      </c>
      <c r="CX8" s="1019"/>
      <c r="CY8" s="1019"/>
      <c r="CZ8" s="1019"/>
      <c r="DA8" s="1020"/>
      <c r="DB8" s="1018" t="s">
        <v>541</v>
      </c>
      <c r="DC8" s="1019"/>
      <c r="DD8" s="1019"/>
      <c r="DE8" s="1019"/>
      <c r="DF8" s="1020"/>
      <c r="DG8" s="1018" t="s">
        <v>542</v>
      </c>
      <c r="DH8" s="1019"/>
      <c r="DI8" s="1019"/>
      <c r="DJ8" s="1019"/>
      <c r="DK8" s="1020"/>
      <c r="DL8" s="1018" t="s">
        <v>542</v>
      </c>
      <c r="DM8" s="1019"/>
      <c r="DN8" s="1019"/>
      <c r="DO8" s="1019"/>
      <c r="DP8" s="1020"/>
      <c r="DQ8" s="1018" t="s">
        <v>542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5279</v>
      </c>
      <c r="R23" s="1098"/>
      <c r="S23" s="1098"/>
      <c r="T23" s="1098"/>
      <c r="U23" s="1098"/>
      <c r="V23" s="1098">
        <v>5121</v>
      </c>
      <c r="W23" s="1098"/>
      <c r="X23" s="1098"/>
      <c r="Y23" s="1098"/>
      <c r="Z23" s="1098"/>
      <c r="AA23" s="1098">
        <v>158</v>
      </c>
      <c r="AB23" s="1098"/>
      <c r="AC23" s="1098"/>
      <c r="AD23" s="1098"/>
      <c r="AE23" s="1099"/>
      <c r="AF23" s="1100">
        <v>146</v>
      </c>
      <c r="AG23" s="1098"/>
      <c r="AH23" s="1098"/>
      <c r="AI23" s="1098"/>
      <c r="AJ23" s="1101"/>
      <c r="AK23" s="1102"/>
      <c r="AL23" s="1103"/>
      <c r="AM23" s="1103"/>
      <c r="AN23" s="1103"/>
      <c r="AO23" s="1103"/>
      <c r="AP23" s="1098">
        <v>4110</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295</v>
      </c>
      <c r="R28" s="1083"/>
      <c r="S28" s="1083"/>
      <c r="T28" s="1083"/>
      <c r="U28" s="1083"/>
      <c r="V28" s="1083">
        <v>248</v>
      </c>
      <c r="W28" s="1083"/>
      <c r="X28" s="1083"/>
      <c r="Y28" s="1083"/>
      <c r="Z28" s="1083"/>
      <c r="AA28" s="1083">
        <v>47</v>
      </c>
      <c r="AB28" s="1083"/>
      <c r="AC28" s="1083"/>
      <c r="AD28" s="1083"/>
      <c r="AE28" s="1084"/>
      <c r="AF28" s="1085">
        <v>47</v>
      </c>
      <c r="AG28" s="1083"/>
      <c r="AH28" s="1083"/>
      <c r="AI28" s="1083"/>
      <c r="AJ28" s="1086"/>
      <c r="AK28" s="1087" t="s">
        <v>540</v>
      </c>
      <c r="AL28" s="1075"/>
      <c r="AM28" s="1075"/>
      <c r="AN28" s="1075"/>
      <c r="AO28" s="1075"/>
      <c r="AP28" s="1075" t="s">
        <v>541</v>
      </c>
      <c r="AQ28" s="1075"/>
      <c r="AR28" s="1075"/>
      <c r="AS28" s="1075"/>
      <c r="AT28" s="1075"/>
      <c r="AU28" s="1075" t="s">
        <v>540</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251</v>
      </c>
      <c r="R29" s="1073"/>
      <c r="S29" s="1073"/>
      <c r="T29" s="1073"/>
      <c r="U29" s="1073"/>
      <c r="V29" s="1073">
        <v>225</v>
      </c>
      <c r="W29" s="1073"/>
      <c r="X29" s="1073"/>
      <c r="Y29" s="1073"/>
      <c r="Z29" s="1073"/>
      <c r="AA29" s="1073">
        <v>26</v>
      </c>
      <c r="AB29" s="1073"/>
      <c r="AC29" s="1073"/>
      <c r="AD29" s="1073"/>
      <c r="AE29" s="1074"/>
      <c r="AF29" s="1048">
        <v>26</v>
      </c>
      <c r="AG29" s="1049"/>
      <c r="AH29" s="1049"/>
      <c r="AI29" s="1049"/>
      <c r="AJ29" s="1050"/>
      <c r="AK29" s="1009" t="s">
        <v>540</v>
      </c>
      <c r="AL29" s="1000"/>
      <c r="AM29" s="1000"/>
      <c r="AN29" s="1000"/>
      <c r="AO29" s="1000"/>
      <c r="AP29" s="1000" t="s">
        <v>542</v>
      </c>
      <c r="AQ29" s="1000"/>
      <c r="AR29" s="1000"/>
      <c r="AS29" s="1000"/>
      <c r="AT29" s="1000"/>
      <c r="AU29" s="1000" t="s">
        <v>542</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49</v>
      </c>
      <c r="R30" s="1073"/>
      <c r="S30" s="1073"/>
      <c r="T30" s="1073"/>
      <c r="U30" s="1073"/>
      <c r="V30" s="1073">
        <v>49</v>
      </c>
      <c r="W30" s="1073"/>
      <c r="X30" s="1073"/>
      <c r="Y30" s="1073"/>
      <c r="Z30" s="1073"/>
      <c r="AA30" s="1073">
        <v>0</v>
      </c>
      <c r="AB30" s="1073"/>
      <c r="AC30" s="1073"/>
      <c r="AD30" s="1073"/>
      <c r="AE30" s="1074"/>
      <c r="AF30" s="1048" t="s">
        <v>114</v>
      </c>
      <c r="AG30" s="1049"/>
      <c r="AH30" s="1049"/>
      <c r="AI30" s="1049"/>
      <c r="AJ30" s="1050"/>
      <c r="AK30" s="1009" t="s">
        <v>540</v>
      </c>
      <c r="AL30" s="1000"/>
      <c r="AM30" s="1000"/>
      <c r="AN30" s="1000"/>
      <c r="AO30" s="1000"/>
      <c r="AP30" s="1000" t="s">
        <v>542</v>
      </c>
      <c r="AQ30" s="1000"/>
      <c r="AR30" s="1000"/>
      <c r="AS30" s="1000"/>
      <c r="AT30" s="1000"/>
      <c r="AU30" s="1000" t="s">
        <v>540</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109</v>
      </c>
      <c r="R31" s="1073"/>
      <c r="S31" s="1073"/>
      <c r="T31" s="1073"/>
      <c r="U31" s="1073"/>
      <c r="V31" s="1073">
        <v>105</v>
      </c>
      <c r="W31" s="1073"/>
      <c r="X31" s="1073"/>
      <c r="Y31" s="1073"/>
      <c r="Z31" s="1073"/>
      <c r="AA31" s="1073">
        <v>4</v>
      </c>
      <c r="AB31" s="1073"/>
      <c r="AC31" s="1073"/>
      <c r="AD31" s="1073"/>
      <c r="AE31" s="1074"/>
      <c r="AF31" s="1048">
        <v>4</v>
      </c>
      <c r="AG31" s="1049"/>
      <c r="AH31" s="1049"/>
      <c r="AI31" s="1049"/>
      <c r="AJ31" s="1050"/>
      <c r="AK31" s="1009" t="s">
        <v>540</v>
      </c>
      <c r="AL31" s="1000"/>
      <c r="AM31" s="1000"/>
      <c r="AN31" s="1000"/>
      <c r="AO31" s="1000"/>
      <c r="AP31" s="1000">
        <v>65</v>
      </c>
      <c r="AQ31" s="1000"/>
      <c r="AR31" s="1000"/>
      <c r="AS31" s="1000"/>
      <c r="AT31" s="1000"/>
      <c r="AU31" s="1000">
        <v>35</v>
      </c>
      <c r="AV31" s="1000"/>
      <c r="AW31" s="1000"/>
      <c r="AX31" s="1000"/>
      <c r="AY31" s="1000"/>
      <c r="AZ31" s="1071" t="s">
        <v>540</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136</v>
      </c>
      <c r="R32" s="1073"/>
      <c r="S32" s="1073"/>
      <c r="T32" s="1073"/>
      <c r="U32" s="1073"/>
      <c r="V32" s="1073">
        <v>136</v>
      </c>
      <c r="W32" s="1073"/>
      <c r="X32" s="1073"/>
      <c r="Y32" s="1073"/>
      <c r="Z32" s="1073"/>
      <c r="AA32" s="1073">
        <v>0</v>
      </c>
      <c r="AB32" s="1073"/>
      <c r="AC32" s="1073"/>
      <c r="AD32" s="1073"/>
      <c r="AE32" s="1074"/>
      <c r="AF32" s="1048">
        <v>0</v>
      </c>
      <c r="AG32" s="1049"/>
      <c r="AH32" s="1049"/>
      <c r="AI32" s="1049"/>
      <c r="AJ32" s="1050"/>
      <c r="AK32" s="1009" t="s">
        <v>540</v>
      </c>
      <c r="AL32" s="1000"/>
      <c r="AM32" s="1000"/>
      <c r="AN32" s="1000"/>
      <c r="AO32" s="1000"/>
      <c r="AP32" s="1000">
        <v>474</v>
      </c>
      <c r="AQ32" s="1000"/>
      <c r="AR32" s="1000"/>
      <c r="AS32" s="1000"/>
      <c r="AT32" s="1000"/>
      <c r="AU32" s="1000">
        <v>316</v>
      </c>
      <c r="AV32" s="1000"/>
      <c r="AW32" s="1000"/>
      <c r="AX32" s="1000"/>
      <c r="AY32" s="1000"/>
      <c r="AZ32" s="1071" t="s">
        <v>542</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76</v>
      </c>
      <c r="AG63" s="988"/>
      <c r="AH63" s="988"/>
      <c r="AI63" s="988"/>
      <c r="AJ63" s="1059"/>
      <c r="AK63" s="1060"/>
      <c r="AL63" s="992"/>
      <c r="AM63" s="992"/>
      <c r="AN63" s="992"/>
      <c r="AO63" s="992"/>
      <c r="AP63" s="988">
        <v>539</v>
      </c>
      <c r="AQ63" s="988"/>
      <c r="AR63" s="988"/>
      <c r="AS63" s="988"/>
      <c r="AT63" s="988"/>
      <c r="AU63" s="988">
        <v>351</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762</v>
      </c>
      <c r="R68" s="1011"/>
      <c r="S68" s="1011"/>
      <c r="T68" s="1011"/>
      <c r="U68" s="1011"/>
      <c r="V68" s="1011">
        <v>744</v>
      </c>
      <c r="W68" s="1011"/>
      <c r="X68" s="1011"/>
      <c r="Y68" s="1011"/>
      <c r="Z68" s="1011"/>
      <c r="AA68" s="1011">
        <v>18</v>
      </c>
      <c r="AB68" s="1011"/>
      <c r="AC68" s="1011"/>
      <c r="AD68" s="1011"/>
      <c r="AE68" s="1011"/>
      <c r="AF68" s="1011">
        <v>18</v>
      </c>
      <c r="AG68" s="1011"/>
      <c r="AH68" s="1011"/>
      <c r="AI68" s="1011"/>
      <c r="AJ68" s="1011"/>
      <c r="AK68" s="1011" t="s">
        <v>540</v>
      </c>
      <c r="AL68" s="1011"/>
      <c r="AM68" s="1011"/>
      <c r="AN68" s="1011"/>
      <c r="AO68" s="1011"/>
      <c r="AP68" s="1011">
        <v>110</v>
      </c>
      <c r="AQ68" s="1011"/>
      <c r="AR68" s="1011"/>
      <c r="AS68" s="1011"/>
      <c r="AT68" s="1011"/>
      <c r="AU68" s="1011">
        <v>20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994</v>
      </c>
      <c r="R69" s="1000"/>
      <c r="S69" s="1000"/>
      <c r="T69" s="1000"/>
      <c r="U69" s="1000"/>
      <c r="V69" s="1000">
        <v>968</v>
      </c>
      <c r="W69" s="1000"/>
      <c r="X69" s="1000"/>
      <c r="Y69" s="1000"/>
      <c r="Z69" s="1000"/>
      <c r="AA69" s="1000">
        <v>26</v>
      </c>
      <c r="AB69" s="1000"/>
      <c r="AC69" s="1000"/>
      <c r="AD69" s="1000"/>
      <c r="AE69" s="1000"/>
      <c r="AF69" s="1000">
        <v>26</v>
      </c>
      <c r="AG69" s="1000"/>
      <c r="AH69" s="1000"/>
      <c r="AI69" s="1000"/>
      <c r="AJ69" s="1000"/>
      <c r="AK69" s="1000" t="s">
        <v>540</v>
      </c>
      <c r="AL69" s="1000"/>
      <c r="AM69" s="1000"/>
      <c r="AN69" s="1000"/>
      <c r="AO69" s="1000"/>
      <c r="AP69" s="1000">
        <v>51</v>
      </c>
      <c r="AQ69" s="1000"/>
      <c r="AR69" s="1000"/>
      <c r="AS69" s="1000"/>
      <c r="AT69" s="1000"/>
      <c r="AU69" s="1000" t="s">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54</v>
      </c>
      <c r="AG88" s="988"/>
      <c r="AH88" s="988"/>
      <c r="AI88" s="988"/>
      <c r="AJ88" s="988"/>
      <c r="AK88" s="992"/>
      <c r="AL88" s="992"/>
      <c r="AM88" s="992"/>
      <c r="AN88" s="992"/>
      <c r="AO88" s="992"/>
      <c r="AP88" s="988">
        <v>161</v>
      </c>
      <c r="AQ88" s="988"/>
      <c r="AR88" s="988"/>
      <c r="AS88" s="988"/>
      <c r="AT88" s="988"/>
      <c r="AU88" s="988">
        <v>20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23</v>
      </c>
      <c r="CS102" s="980"/>
      <c r="CT102" s="980"/>
      <c r="CU102" s="980"/>
      <c r="CV102" s="981"/>
      <c r="CW102" s="979" t="s">
        <v>543</v>
      </c>
      <c r="CX102" s="980"/>
      <c r="CY102" s="980"/>
      <c r="CZ102" s="980"/>
      <c r="DA102" s="981"/>
      <c r="DB102" s="979" t="s">
        <v>544</v>
      </c>
      <c r="DC102" s="980"/>
      <c r="DD102" s="980"/>
      <c r="DE102" s="980"/>
      <c r="DF102" s="981"/>
      <c r="DG102" s="979" t="s">
        <v>544</v>
      </c>
      <c r="DH102" s="980"/>
      <c r="DI102" s="980"/>
      <c r="DJ102" s="980"/>
      <c r="DK102" s="981"/>
      <c r="DL102" s="979" t="s">
        <v>544</v>
      </c>
      <c r="DM102" s="980"/>
      <c r="DN102" s="980"/>
      <c r="DO102" s="980"/>
      <c r="DP102" s="981"/>
      <c r="DQ102" s="979" t="s">
        <v>544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1090385</v>
      </c>
      <c r="AB110" s="916"/>
      <c r="AC110" s="916"/>
      <c r="AD110" s="916"/>
      <c r="AE110" s="917"/>
      <c r="AF110" s="918">
        <v>1226648</v>
      </c>
      <c r="AG110" s="916"/>
      <c r="AH110" s="916"/>
      <c r="AI110" s="916"/>
      <c r="AJ110" s="917"/>
      <c r="AK110" s="918">
        <v>1101495</v>
      </c>
      <c r="AL110" s="916"/>
      <c r="AM110" s="916"/>
      <c r="AN110" s="916"/>
      <c r="AO110" s="917"/>
      <c r="AP110" s="919">
        <v>48.2</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4879881</v>
      </c>
      <c r="BR110" s="863"/>
      <c r="BS110" s="863"/>
      <c r="BT110" s="863"/>
      <c r="BU110" s="863"/>
      <c r="BV110" s="863">
        <v>4790589</v>
      </c>
      <c r="BW110" s="863"/>
      <c r="BX110" s="863"/>
      <c r="BY110" s="863"/>
      <c r="BZ110" s="863"/>
      <c r="CA110" s="863">
        <v>4109899</v>
      </c>
      <c r="CB110" s="863"/>
      <c r="CC110" s="863"/>
      <c r="CD110" s="863"/>
      <c r="CE110" s="863"/>
      <c r="CF110" s="887">
        <v>179.9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57725</v>
      </c>
      <c r="BR111" s="835"/>
      <c r="BS111" s="835"/>
      <c r="BT111" s="835"/>
      <c r="BU111" s="835"/>
      <c r="BV111" s="835">
        <v>49008</v>
      </c>
      <c r="BW111" s="835"/>
      <c r="BX111" s="835"/>
      <c r="BY111" s="835"/>
      <c r="BZ111" s="835"/>
      <c r="CA111" s="835">
        <v>40290</v>
      </c>
      <c r="CB111" s="835"/>
      <c r="CC111" s="835"/>
      <c r="CD111" s="835"/>
      <c r="CE111" s="835"/>
      <c r="CF111" s="896">
        <v>1.8</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379117</v>
      </c>
      <c r="BR112" s="835"/>
      <c r="BS112" s="835"/>
      <c r="BT112" s="835"/>
      <c r="BU112" s="835"/>
      <c r="BV112" s="835">
        <v>357162</v>
      </c>
      <c r="BW112" s="835"/>
      <c r="BX112" s="835"/>
      <c r="BY112" s="835"/>
      <c r="BZ112" s="835"/>
      <c r="CA112" s="835">
        <v>351778</v>
      </c>
      <c r="CB112" s="835"/>
      <c r="CC112" s="835"/>
      <c r="CD112" s="835"/>
      <c r="CE112" s="835"/>
      <c r="CF112" s="896">
        <v>15.4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45514</v>
      </c>
      <c r="AB113" s="944"/>
      <c r="AC113" s="944"/>
      <c r="AD113" s="944"/>
      <c r="AE113" s="945"/>
      <c r="AF113" s="946">
        <v>45425</v>
      </c>
      <c r="AG113" s="944"/>
      <c r="AH113" s="944"/>
      <c r="AI113" s="944"/>
      <c r="AJ113" s="945"/>
      <c r="AK113" s="946">
        <v>39797</v>
      </c>
      <c r="AL113" s="944"/>
      <c r="AM113" s="944"/>
      <c r="AN113" s="944"/>
      <c r="AO113" s="945"/>
      <c r="AP113" s="947">
        <v>1.7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111822</v>
      </c>
      <c r="BR113" s="835"/>
      <c r="BS113" s="835"/>
      <c r="BT113" s="835"/>
      <c r="BU113" s="835"/>
      <c r="BV113" s="835">
        <v>62465</v>
      </c>
      <c r="BW113" s="835"/>
      <c r="BX113" s="835"/>
      <c r="BY113" s="835"/>
      <c r="BZ113" s="835"/>
      <c r="CA113" s="835">
        <v>19798</v>
      </c>
      <c r="CB113" s="835"/>
      <c r="CC113" s="835"/>
      <c r="CD113" s="835"/>
      <c r="CE113" s="835"/>
      <c r="CF113" s="896">
        <v>0.9</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50867</v>
      </c>
      <c r="AB114" s="798"/>
      <c r="AC114" s="798"/>
      <c r="AD114" s="798"/>
      <c r="AE114" s="799"/>
      <c r="AF114" s="800">
        <v>50867</v>
      </c>
      <c r="AG114" s="798"/>
      <c r="AH114" s="798"/>
      <c r="AI114" s="798"/>
      <c r="AJ114" s="799"/>
      <c r="AK114" s="800">
        <v>43169</v>
      </c>
      <c r="AL114" s="798"/>
      <c r="AM114" s="798"/>
      <c r="AN114" s="798"/>
      <c r="AO114" s="799"/>
      <c r="AP114" s="845">
        <v>1.9</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648842</v>
      </c>
      <c r="BR114" s="835"/>
      <c r="BS114" s="835"/>
      <c r="BT114" s="835"/>
      <c r="BU114" s="835"/>
      <c r="BV114" s="835">
        <v>685095</v>
      </c>
      <c r="BW114" s="835"/>
      <c r="BX114" s="835"/>
      <c r="BY114" s="835"/>
      <c r="BZ114" s="835"/>
      <c r="CA114" s="835">
        <v>597074</v>
      </c>
      <c r="CB114" s="835"/>
      <c r="CC114" s="835"/>
      <c r="CD114" s="835"/>
      <c r="CE114" s="835"/>
      <c r="CF114" s="896">
        <v>26.1</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2684</v>
      </c>
      <c r="AB115" s="944"/>
      <c r="AC115" s="944"/>
      <c r="AD115" s="944"/>
      <c r="AE115" s="945"/>
      <c r="AF115" s="946">
        <v>9919</v>
      </c>
      <c r="AG115" s="944"/>
      <c r="AH115" s="944"/>
      <c r="AI115" s="944"/>
      <c r="AJ115" s="945"/>
      <c r="AK115" s="946">
        <v>9618</v>
      </c>
      <c r="AL115" s="944"/>
      <c r="AM115" s="944"/>
      <c r="AN115" s="944"/>
      <c r="AO115" s="945"/>
      <c r="AP115" s="947">
        <v>0.4</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32</v>
      </c>
      <c r="AB116" s="798"/>
      <c r="AC116" s="798"/>
      <c r="AD116" s="798"/>
      <c r="AE116" s="799"/>
      <c r="AF116" s="800">
        <v>34</v>
      </c>
      <c r="AG116" s="798"/>
      <c r="AH116" s="798"/>
      <c r="AI116" s="798"/>
      <c r="AJ116" s="799"/>
      <c r="AK116" s="800">
        <v>28</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1189482</v>
      </c>
      <c r="AB117" s="930"/>
      <c r="AC117" s="930"/>
      <c r="AD117" s="930"/>
      <c r="AE117" s="931"/>
      <c r="AF117" s="932">
        <v>1332893</v>
      </c>
      <c r="AG117" s="930"/>
      <c r="AH117" s="930"/>
      <c r="AI117" s="930"/>
      <c r="AJ117" s="931"/>
      <c r="AK117" s="932">
        <v>1194107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433</v>
      </c>
      <c r="BP119" s="899"/>
      <c r="BQ119" s="903">
        <v>6077387</v>
      </c>
      <c r="BR119" s="866"/>
      <c r="BS119" s="866"/>
      <c r="BT119" s="866"/>
      <c r="BU119" s="866"/>
      <c r="BV119" s="866">
        <v>5944319</v>
      </c>
      <c r="BW119" s="866"/>
      <c r="BX119" s="866"/>
      <c r="BY119" s="866"/>
      <c r="BZ119" s="866"/>
      <c r="CA119" s="866">
        <v>5118839</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57725</v>
      </c>
      <c r="DH119" s="781"/>
      <c r="DI119" s="781"/>
      <c r="DJ119" s="781"/>
      <c r="DK119" s="782"/>
      <c r="DL119" s="783">
        <v>49008</v>
      </c>
      <c r="DM119" s="781"/>
      <c r="DN119" s="781"/>
      <c r="DO119" s="781"/>
      <c r="DP119" s="782"/>
      <c r="DQ119" s="783">
        <v>40290</v>
      </c>
      <c r="DR119" s="781"/>
      <c r="DS119" s="781"/>
      <c r="DT119" s="781"/>
      <c r="DU119" s="782"/>
      <c r="DV119" s="869">
        <v>1.8</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4861434</v>
      </c>
      <c r="BR120" s="863"/>
      <c r="BS120" s="863"/>
      <c r="BT120" s="863"/>
      <c r="BU120" s="863"/>
      <c r="BV120" s="863">
        <v>5034417</v>
      </c>
      <c r="BW120" s="863"/>
      <c r="BX120" s="863"/>
      <c r="BY120" s="863"/>
      <c r="BZ120" s="863"/>
      <c r="CA120" s="863">
        <v>5250421</v>
      </c>
      <c r="CB120" s="863"/>
      <c r="CC120" s="863"/>
      <c r="CD120" s="863"/>
      <c r="CE120" s="863"/>
      <c r="CF120" s="887">
        <v>229.8</v>
      </c>
      <c r="CG120" s="888"/>
      <c r="CH120" s="888"/>
      <c r="CI120" s="888"/>
      <c r="CJ120" s="888"/>
      <c r="CK120" s="889" t="s">
        <v>437</v>
      </c>
      <c r="CL120" s="873"/>
      <c r="CM120" s="873"/>
      <c r="CN120" s="873"/>
      <c r="CO120" s="874"/>
      <c r="CP120" s="893" t="s">
        <v>438</v>
      </c>
      <c r="CQ120" s="894"/>
      <c r="CR120" s="894"/>
      <c r="CS120" s="894"/>
      <c r="CT120" s="894"/>
      <c r="CU120" s="894"/>
      <c r="CV120" s="894"/>
      <c r="CW120" s="894"/>
      <c r="CX120" s="894"/>
      <c r="CY120" s="894"/>
      <c r="CZ120" s="894"/>
      <c r="DA120" s="894"/>
      <c r="DB120" s="894"/>
      <c r="DC120" s="894"/>
      <c r="DD120" s="894"/>
      <c r="DE120" s="894"/>
      <c r="DF120" s="895"/>
      <c r="DG120" s="882">
        <v>357992</v>
      </c>
      <c r="DH120" s="863"/>
      <c r="DI120" s="863"/>
      <c r="DJ120" s="863"/>
      <c r="DK120" s="863"/>
      <c r="DL120" s="863">
        <v>341237</v>
      </c>
      <c r="DM120" s="863"/>
      <c r="DN120" s="863"/>
      <c r="DO120" s="863"/>
      <c r="DP120" s="863"/>
      <c r="DQ120" s="863">
        <v>316499</v>
      </c>
      <c r="DR120" s="863"/>
      <c r="DS120" s="863"/>
      <c r="DT120" s="863"/>
      <c r="DU120" s="863"/>
      <c r="DV120" s="864">
        <v>13.9</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613314</v>
      </c>
      <c r="BR121" s="835"/>
      <c r="BS121" s="835"/>
      <c r="BT121" s="835"/>
      <c r="BU121" s="835"/>
      <c r="BV121" s="835">
        <v>542694</v>
      </c>
      <c r="BW121" s="835"/>
      <c r="BX121" s="835"/>
      <c r="BY121" s="835"/>
      <c r="BZ121" s="835"/>
      <c r="CA121" s="835">
        <v>471109</v>
      </c>
      <c r="CB121" s="835"/>
      <c r="CC121" s="835"/>
      <c r="CD121" s="835"/>
      <c r="CE121" s="835"/>
      <c r="CF121" s="896">
        <v>20.6</v>
      </c>
      <c r="CG121" s="897"/>
      <c r="CH121" s="897"/>
      <c r="CI121" s="897"/>
      <c r="CJ121" s="897"/>
      <c r="CK121" s="890"/>
      <c r="CL121" s="876"/>
      <c r="CM121" s="876"/>
      <c r="CN121" s="876"/>
      <c r="CO121" s="877"/>
      <c r="CP121" s="856" t="s">
        <v>441</v>
      </c>
      <c r="CQ121" s="857"/>
      <c r="CR121" s="857"/>
      <c r="CS121" s="857"/>
      <c r="CT121" s="857"/>
      <c r="CU121" s="857"/>
      <c r="CV121" s="857"/>
      <c r="CW121" s="857"/>
      <c r="CX121" s="857"/>
      <c r="CY121" s="857"/>
      <c r="CZ121" s="857"/>
      <c r="DA121" s="857"/>
      <c r="DB121" s="857"/>
      <c r="DC121" s="857"/>
      <c r="DD121" s="857"/>
      <c r="DE121" s="857"/>
      <c r="DF121" s="858"/>
      <c r="DG121" s="834">
        <v>21125</v>
      </c>
      <c r="DH121" s="835"/>
      <c r="DI121" s="835"/>
      <c r="DJ121" s="835"/>
      <c r="DK121" s="835"/>
      <c r="DL121" s="835">
        <v>15925</v>
      </c>
      <c r="DM121" s="835"/>
      <c r="DN121" s="835"/>
      <c r="DO121" s="835"/>
      <c r="DP121" s="835"/>
      <c r="DQ121" s="835">
        <v>35279</v>
      </c>
      <c r="DR121" s="835"/>
      <c r="DS121" s="835"/>
      <c r="DT121" s="835"/>
      <c r="DU121" s="835"/>
      <c r="DV121" s="812">
        <v>1.5</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4505103</v>
      </c>
      <c r="BR122" s="866"/>
      <c r="BS122" s="866"/>
      <c r="BT122" s="866"/>
      <c r="BU122" s="866"/>
      <c r="BV122" s="866">
        <v>4701929</v>
      </c>
      <c r="BW122" s="866"/>
      <c r="BX122" s="866"/>
      <c r="BY122" s="866"/>
      <c r="BZ122" s="866"/>
      <c r="CA122" s="866">
        <v>4348488</v>
      </c>
      <c r="CB122" s="866"/>
      <c r="CC122" s="866"/>
      <c r="CD122" s="866"/>
      <c r="CE122" s="866"/>
      <c r="CF122" s="867">
        <v>190.3</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114</v>
      </c>
      <c r="DH122" s="835"/>
      <c r="DI122" s="835"/>
      <c r="DJ122" s="835"/>
      <c r="DK122" s="835"/>
      <c r="DL122" s="835" t="s">
        <v>114</v>
      </c>
      <c r="DM122" s="835"/>
      <c r="DN122" s="835"/>
      <c r="DO122" s="835"/>
      <c r="DP122" s="835"/>
      <c r="DQ122" s="835" t="s">
        <v>114</v>
      </c>
      <c r="DR122" s="835"/>
      <c r="DS122" s="835"/>
      <c r="DT122" s="835"/>
      <c r="DU122" s="835"/>
      <c r="DV122" s="812" t="s">
        <v>114</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9979851</v>
      </c>
      <c r="BR123" s="854"/>
      <c r="BS123" s="854"/>
      <c r="BT123" s="854"/>
      <c r="BU123" s="854"/>
      <c r="BV123" s="854">
        <v>10279040</v>
      </c>
      <c r="BW123" s="854"/>
      <c r="BX123" s="854"/>
      <c r="BY123" s="854"/>
      <c r="BZ123" s="854"/>
      <c r="CA123" s="854">
        <v>10070018</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114</v>
      </c>
      <c r="BR124" s="852"/>
      <c r="BS124" s="852"/>
      <c r="BT124" s="852"/>
      <c r="BU124" s="852"/>
      <c r="BV124" s="852" t="s">
        <v>114</v>
      </c>
      <c r="BW124" s="852"/>
      <c r="BX124" s="852"/>
      <c r="BY124" s="852"/>
      <c r="BZ124" s="852"/>
      <c r="CA124" s="852" t="s">
        <v>114</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446</v>
      </c>
      <c r="DH124" s="781"/>
      <c r="DI124" s="781"/>
      <c r="DJ124" s="781"/>
      <c r="DK124" s="782"/>
      <c r="DL124" s="783" t="s">
        <v>446</v>
      </c>
      <c r="DM124" s="781"/>
      <c r="DN124" s="781"/>
      <c r="DO124" s="781"/>
      <c r="DP124" s="782"/>
      <c r="DQ124" s="783" t="s">
        <v>446</v>
      </c>
      <c r="DR124" s="781"/>
      <c r="DS124" s="781"/>
      <c r="DT124" s="781"/>
      <c r="DU124" s="782"/>
      <c r="DV124" s="869" t="s">
        <v>446</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446</v>
      </c>
      <c r="AB125" s="798"/>
      <c r="AC125" s="798"/>
      <c r="AD125" s="798"/>
      <c r="AE125" s="799"/>
      <c r="AF125" s="800" t="s">
        <v>446</v>
      </c>
      <c r="AG125" s="798"/>
      <c r="AH125" s="798"/>
      <c r="AI125" s="798"/>
      <c r="AJ125" s="799"/>
      <c r="AK125" s="800" t="s">
        <v>446</v>
      </c>
      <c r="AL125" s="798"/>
      <c r="AM125" s="798"/>
      <c r="AN125" s="798"/>
      <c r="AO125" s="799"/>
      <c r="AP125" s="845" t="s">
        <v>446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446</v>
      </c>
      <c r="DH125" s="863"/>
      <c r="DI125" s="863"/>
      <c r="DJ125" s="863"/>
      <c r="DK125" s="863"/>
      <c r="DL125" s="863" t="s">
        <v>446</v>
      </c>
      <c r="DM125" s="863"/>
      <c r="DN125" s="863"/>
      <c r="DO125" s="863"/>
      <c r="DP125" s="863"/>
      <c r="DQ125" s="863" t="s">
        <v>446</v>
      </c>
      <c r="DR125" s="863"/>
      <c r="DS125" s="863"/>
      <c r="DT125" s="863"/>
      <c r="DU125" s="863"/>
      <c r="DV125" s="864" t="s">
        <v>446</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1453</v>
      </c>
      <c r="AB126" s="798"/>
      <c r="AC126" s="798"/>
      <c r="AD126" s="798"/>
      <c r="AE126" s="799"/>
      <c r="AF126" s="800">
        <v>8717</v>
      </c>
      <c r="AG126" s="798"/>
      <c r="AH126" s="798"/>
      <c r="AI126" s="798"/>
      <c r="AJ126" s="799"/>
      <c r="AK126" s="800">
        <v>8718</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446</v>
      </c>
      <c r="DH126" s="835"/>
      <c r="DI126" s="835"/>
      <c r="DJ126" s="835"/>
      <c r="DK126" s="835"/>
      <c r="DL126" s="835" t="s">
        <v>446</v>
      </c>
      <c r="DM126" s="835"/>
      <c r="DN126" s="835"/>
      <c r="DO126" s="835"/>
      <c r="DP126" s="835"/>
      <c r="DQ126" s="835" t="s">
        <v>446</v>
      </c>
      <c r="DR126" s="835"/>
      <c r="DS126" s="835"/>
      <c r="DT126" s="835"/>
      <c r="DU126" s="835"/>
      <c r="DV126" s="812" t="s">
        <v>446</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1231</v>
      </c>
      <c r="AB127" s="798"/>
      <c r="AC127" s="798"/>
      <c r="AD127" s="798"/>
      <c r="AE127" s="799"/>
      <c r="AF127" s="800">
        <v>1202</v>
      </c>
      <c r="AG127" s="798"/>
      <c r="AH127" s="798"/>
      <c r="AI127" s="798"/>
      <c r="AJ127" s="799"/>
      <c r="AK127" s="800">
        <v>900</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446</v>
      </c>
      <c r="DH127" s="835"/>
      <c r="DI127" s="835"/>
      <c r="DJ127" s="835"/>
      <c r="DK127" s="835"/>
      <c r="DL127" s="835" t="s">
        <v>446</v>
      </c>
      <c r="DM127" s="835"/>
      <c r="DN127" s="835"/>
      <c r="DO127" s="835"/>
      <c r="DP127" s="835"/>
      <c r="DQ127" s="835" t="s">
        <v>446</v>
      </c>
      <c r="DR127" s="835"/>
      <c r="DS127" s="835"/>
      <c r="DT127" s="835"/>
      <c r="DU127" s="835"/>
      <c r="DV127" s="812" t="s">
        <v>446</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84915</v>
      </c>
      <c r="AB128" s="819"/>
      <c r="AC128" s="819"/>
      <c r="AD128" s="819"/>
      <c r="AE128" s="820"/>
      <c r="AF128" s="821">
        <v>83670</v>
      </c>
      <c r="AG128" s="819"/>
      <c r="AH128" s="819"/>
      <c r="AI128" s="819"/>
      <c r="AJ128" s="820"/>
      <c r="AK128" s="821">
        <v>82213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446</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446</v>
      </c>
      <c r="DH128" s="809"/>
      <c r="DI128" s="809"/>
      <c r="DJ128" s="809"/>
      <c r="DK128" s="809"/>
      <c r="DL128" s="809" t="s">
        <v>460</v>
      </c>
      <c r="DM128" s="809"/>
      <c r="DN128" s="809"/>
      <c r="DO128" s="809"/>
      <c r="DP128" s="809"/>
      <c r="DQ128" s="809" t="s">
        <v>460</v>
      </c>
      <c r="DR128" s="809"/>
      <c r="DS128" s="809"/>
      <c r="DT128" s="809"/>
      <c r="DU128" s="809"/>
      <c r="DV128" s="810" t="s">
        <v>460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2999819</v>
      </c>
      <c r="AB129" s="798"/>
      <c r="AC129" s="798"/>
      <c r="AD129" s="798"/>
      <c r="AE129" s="799"/>
      <c r="AF129" s="800">
        <v>3278254</v>
      </c>
      <c r="AG129" s="798"/>
      <c r="AH129" s="798"/>
      <c r="AI129" s="798"/>
      <c r="AJ129" s="799"/>
      <c r="AK129" s="800">
        <v>3138618</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811732</v>
      </c>
      <c r="AB130" s="798"/>
      <c r="AC130" s="798"/>
      <c r="AD130" s="798"/>
      <c r="AE130" s="799"/>
      <c r="AF130" s="800">
        <v>910629</v>
      </c>
      <c r="AG130" s="798"/>
      <c r="AH130" s="798"/>
      <c r="AI130" s="798"/>
      <c r="AJ130" s="799"/>
      <c r="AK130" s="800">
        <v>854143</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12.9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2188087</v>
      </c>
      <c r="AB131" s="781"/>
      <c r="AC131" s="781"/>
      <c r="AD131" s="781"/>
      <c r="AE131" s="782"/>
      <c r="AF131" s="783">
        <v>2367625</v>
      </c>
      <c r="AG131" s="781"/>
      <c r="AH131" s="781"/>
      <c r="AI131" s="781"/>
      <c r="AJ131" s="782"/>
      <c r="AK131" s="783">
        <v>2284475</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13.38315158</v>
      </c>
      <c r="AB132" s="761"/>
      <c r="AC132" s="761"/>
      <c r="AD132" s="761"/>
      <c r="AE132" s="762"/>
      <c r="AF132" s="763">
        <v>14.300997840000001</v>
      </c>
      <c r="AG132" s="761"/>
      <c r="AH132" s="761"/>
      <c r="AI132" s="761"/>
      <c r="AJ132" s="762"/>
      <c r="AK132" s="763">
        <v>11.282723600000001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12.7</v>
      </c>
      <c r="AB133" s="740"/>
      <c r="AC133" s="740"/>
      <c r="AD133" s="740"/>
      <c r="AE133" s="741"/>
      <c r="AF133" s="739">
        <v>13.3</v>
      </c>
      <c r="AG133" s="740"/>
      <c r="AH133" s="740"/>
      <c r="AI133" s="740"/>
      <c r="AJ133" s="741"/>
      <c r="AK133" s="739">
        <v>12.9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850741</v>
      </c>
      <c r="L9" s="266">
        <v>350966</v>
      </c>
      <c r="M9" s="267">
        <v>189696</v>
      </c>
      <c r="N9" s="268">
        <v>85</v>
      </c>
    </row>
    <row r="10" spans="1:16" x14ac:dyDescent="0.15">
      <c r="A10" s="250"/>
      <c r="B10" s="246"/>
      <c r="C10" s="246"/>
      <c r="D10" s="246"/>
      <c r="E10" s="246"/>
      <c r="F10" s="246"/>
      <c r="G10" s="1166" t="s">
        <v>479</v>
      </c>
      <c r="H10" s="1167"/>
      <c r="I10" s="1167"/>
      <c r="J10" s="1168"/>
      <c r="K10" s="269">
        <v>148459</v>
      </c>
      <c r="L10" s="270">
        <v>61245</v>
      </c>
      <c r="M10" s="271">
        <v>21936</v>
      </c>
      <c r="N10" s="272">
        <v>179.2</v>
      </c>
    </row>
    <row r="11" spans="1:16" ht="13.5" customHeight="1" x14ac:dyDescent="0.15">
      <c r="A11" s="250"/>
      <c r="B11" s="246"/>
      <c r="C11" s="246"/>
      <c r="D11" s="246"/>
      <c r="E11" s="246"/>
      <c r="F11" s="246"/>
      <c r="G11" s="1166" t="s">
        <v>480</v>
      </c>
      <c r="H11" s="1167"/>
      <c r="I11" s="1167"/>
      <c r="J11" s="1168"/>
      <c r="K11" s="269">
        <v>94004</v>
      </c>
      <c r="L11" s="270">
        <v>38781</v>
      </c>
      <c r="M11" s="271">
        <v>29437</v>
      </c>
      <c r="N11" s="272">
        <v>31.7</v>
      </c>
    </row>
    <row r="12" spans="1:16" ht="13.5" customHeight="1" x14ac:dyDescent="0.15">
      <c r="A12" s="250"/>
      <c r="B12" s="246"/>
      <c r="C12" s="246"/>
      <c r="D12" s="246"/>
      <c r="E12" s="246"/>
      <c r="F12" s="246"/>
      <c r="G12" s="1166" t="s">
        <v>481</v>
      </c>
      <c r="H12" s="1167"/>
      <c r="I12" s="1167"/>
      <c r="J12" s="1168"/>
      <c r="K12" s="269" t="s">
        <v>482</v>
      </c>
      <c r="L12" s="270" t="s">
        <v>482</v>
      </c>
      <c r="M12" s="271">
        <v>3160</v>
      </c>
      <c r="N12" s="272" t="s">
        <v>482</v>
      </c>
    </row>
    <row r="13" spans="1:16" ht="13.5" customHeight="1" x14ac:dyDescent="0.15">
      <c r="A13" s="250"/>
      <c r="B13" s="246"/>
      <c r="C13" s="246"/>
      <c r="D13" s="246"/>
      <c r="E13" s="246"/>
      <c r="F13" s="246"/>
      <c r="G13" s="1166" t="s">
        <v>483</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484</v>
      </c>
      <c r="H14" s="1167"/>
      <c r="I14" s="1167"/>
      <c r="J14" s="1168"/>
      <c r="K14" s="269">
        <v>26973</v>
      </c>
      <c r="L14" s="270">
        <v>11127</v>
      </c>
      <c r="M14" s="271">
        <v>9091</v>
      </c>
      <c r="N14" s="272">
        <v>22.4</v>
      </c>
    </row>
    <row r="15" spans="1:16" ht="13.5" customHeight="1" x14ac:dyDescent="0.15">
      <c r="A15" s="250"/>
      <c r="B15" s="246"/>
      <c r="C15" s="246"/>
      <c r="D15" s="246"/>
      <c r="E15" s="246"/>
      <c r="F15" s="246"/>
      <c r="G15" s="1166" t="s">
        <v>485</v>
      </c>
      <c r="H15" s="1167"/>
      <c r="I15" s="1167"/>
      <c r="J15" s="1168"/>
      <c r="K15" s="269">
        <v>14125</v>
      </c>
      <c r="L15" s="270">
        <v>5827</v>
      </c>
      <c r="M15" s="271">
        <v>4470</v>
      </c>
      <c r="N15" s="272">
        <v>30.4</v>
      </c>
    </row>
    <row r="16" spans="1:16" x14ac:dyDescent="0.15">
      <c r="A16" s="250"/>
      <c r="B16" s="246"/>
      <c r="C16" s="246"/>
      <c r="D16" s="246"/>
      <c r="E16" s="246"/>
      <c r="F16" s="246"/>
      <c r="G16" s="1169" t="s">
        <v>486</v>
      </c>
      <c r="H16" s="1170"/>
      <c r="I16" s="1170"/>
      <c r="J16" s="1171"/>
      <c r="K16" s="270">
        <v>-139926</v>
      </c>
      <c r="L16" s="270">
        <v>-57725</v>
      </c>
      <c r="M16" s="271">
        <v>-19414</v>
      </c>
      <c r="N16" s="272">
        <v>197.3</v>
      </c>
    </row>
    <row r="17" spans="1:16" x14ac:dyDescent="0.15">
      <c r="A17" s="250"/>
      <c r="B17" s="246"/>
      <c r="C17" s="246"/>
      <c r="D17" s="246"/>
      <c r="E17" s="246"/>
      <c r="F17" s="246"/>
      <c r="G17" s="1169" t="s">
        <v>172</v>
      </c>
      <c r="H17" s="1170"/>
      <c r="I17" s="1170"/>
      <c r="J17" s="1171"/>
      <c r="K17" s="270">
        <v>994376</v>
      </c>
      <c r="L17" s="270">
        <v>410221</v>
      </c>
      <c r="M17" s="271">
        <v>238376</v>
      </c>
      <c r="N17" s="272">
        <v>72.099999999999994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37.54</v>
      </c>
      <c r="L21" s="283">
        <v>21.75</v>
      </c>
      <c r="M21" s="284">
        <v>15.79</v>
      </c>
      <c r="N21" s="251"/>
      <c r="O21" s="285"/>
      <c r="P21" s="281"/>
    </row>
    <row r="22" spans="1:16" s="286" customFormat="1" x14ac:dyDescent="0.15">
      <c r="A22" s="281"/>
      <c r="B22" s="251"/>
      <c r="C22" s="251"/>
      <c r="D22" s="251"/>
      <c r="E22" s="251"/>
      <c r="F22" s="251"/>
      <c r="G22" s="1163" t="s">
        <v>492</v>
      </c>
      <c r="H22" s="1164"/>
      <c r="I22" s="1164"/>
      <c r="J22" s="1165"/>
      <c r="K22" s="287">
        <v>97.7</v>
      </c>
      <c r="L22" s="288">
        <v>95.2</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1101495</v>
      </c>
      <c r="L32" s="296">
        <v>454412</v>
      </c>
      <c r="M32" s="297">
        <v>139853</v>
      </c>
      <c r="N32" s="298">
        <v>224.9</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v>4</v>
      </c>
      <c r="N34" s="298" t="s">
        <v>482</v>
      </c>
    </row>
    <row r="35" spans="1:16" ht="27" customHeight="1" x14ac:dyDescent="0.15">
      <c r="A35" s="250"/>
      <c r="B35" s="246"/>
      <c r="C35" s="246"/>
      <c r="D35" s="246"/>
      <c r="E35" s="246"/>
      <c r="F35" s="246"/>
      <c r="G35" s="1154" t="s">
        <v>499</v>
      </c>
      <c r="H35" s="1155"/>
      <c r="I35" s="1155"/>
      <c r="J35" s="1156"/>
      <c r="K35" s="296">
        <v>39797</v>
      </c>
      <c r="L35" s="296">
        <v>16418</v>
      </c>
      <c r="M35" s="297">
        <v>31890</v>
      </c>
      <c r="N35" s="298">
        <v>-48.5</v>
      </c>
    </row>
    <row r="36" spans="1:16" ht="27" customHeight="1" x14ac:dyDescent="0.15">
      <c r="A36" s="250"/>
      <c r="B36" s="246"/>
      <c r="C36" s="246"/>
      <c r="D36" s="246"/>
      <c r="E36" s="246"/>
      <c r="F36" s="246"/>
      <c r="G36" s="1154" t="s">
        <v>500</v>
      </c>
      <c r="H36" s="1155"/>
      <c r="I36" s="1155"/>
      <c r="J36" s="1156"/>
      <c r="K36" s="296">
        <v>43169</v>
      </c>
      <c r="L36" s="296">
        <v>17809</v>
      </c>
      <c r="M36" s="297">
        <v>5316</v>
      </c>
      <c r="N36" s="298">
        <v>235</v>
      </c>
    </row>
    <row r="37" spans="1:16" ht="13.5" customHeight="1" x14ac:dyDescent="0.15">
      <c r="A37" s="250"/>
      <c r="B37" s="246"/>
      <c r="C37" s="246"/>
      <c r="D37" s="246"/>
      <c r="E37" s="246"/>
      <c r="F37" s="246"/>
      <c r="G37" s="1154" t="s">
        <v>501</v>
      </c>
      <c r="H37" s="1155"/>
      <c r="I37" s="1155"/>
      <c r="J37" s="1156"/>
      <c r="K37" s="296">
        <v>9618</v>
      </c>
      <c r="L37" s="296">
        <v>3968</v>
      </c>
      <c r="M37" s="297">
        <v>1757</v>
      </c>
      <c r="N37" s="298">
        <v>125.8</v>
      </c>
    </row>
    <row r="38" spans="1:16" ht="27" customHeight="1" x14ac:dyDescent="0.15">
      <c r="A38" s="250"/>
      <c r="B38" s="246"/>
      <c r="C38" s="246"/>
      <c r="D38" s="246"/>
      <c r="E38" s="246"/>
      <c r="F38" s="246"/>
      <c r="G38" s="1157" t="s">
        <v>502</v>
      </c>
      <c r="H38" s="1158"/>
      <c r="I38" s="1158"/>
      <c r="J38" s="1159"/>
      <c r="K38" s="299">
        <v>28</v>
      </c>
      <c r="L38" s="299">
        <v>12</v>
      </c>
      <c r="M38" s="300">
        <v>42</v>
      </c>
      <c r="N38" s="301">
        <v>-71.400000000000006</v>
      </c>
      <c r="O38" s="295"/>
    </row>
    <row r="39" spans="1:16" x14ac:dyDescent="0.15">
      <c r="A39" s="250"/>
      <c r="B39" s="246"/>
      <c r="C39" s="246"/>
      <c r="D39" s="246"/>
      <c r="E39" s="246"/>
      <c r="F39" s="246"/>
      <c r="G39" s="1157" t="s">
        <v>503</v>
      </c>
      <c r="H39" s="1158"/>
      <c r="I39" s="1158"/>
      <c r="J39" s="1159"/>
      <c r="K39" s="302">
        <v>-82213</v>
      </c>
      <c r="L39" s="302">
        <v>-33916</v>
      </c>
      <c r="M39" s="303">
        <v>-8426</v>
      </c>
      <c r="N39" s="304">
        <v>302.5</v>
      </c>
      <c r="O39" s="295"/>
    </row>
    <row r="40" spans="1:16" ht="27" customHeight="1" x14ac:dyDescent="0.15">
      <c r="A40" s="250"/>
      <c r="B40" s="246"/>
      <c r="C40" s="246"/>
      <c r="D40" s="246"/>
      <c r="E40" s="246"/>
      <c r="F40" s="246"/>
      <c r="G40" s="1154" t="s">
        <v>504</v>
      </c>
      <c r="H40" s="1155"/>
      <c r="I40" s="1155"/>
      <c r="J40" s="1156"/>
      <c r="K40" s="302">
        <v>-854143</v>
      </c>
      <c r="L40" s="302">
        <v>-352369</v>
      </c>
      <c r="M40" s="303">
        <v>-127711</v>
      </c>
      <c r="N40" s="304">
        <v>175.9</v>
      </c>
      <c r="O40" s="295"/>
    </row>
    <row r="41" spans="1:16" x14ac:dyDescent="0.15">
      <c r="A41" s="250"/>
      <c r="B41" s="246"/>
      <c r="C41" s="246"/>
      <c r="D41" s="246"/>
      <c r="E41" s="246"/>
      <c r="F41" s="246"/>
      <c r="G41" s="1160" t="s">
        <v>283</v>
      </c>
      <c r="H41" s="1161"/>
      <c r="I41" s="1161"/>
      <c r="J41" s="1162"/>
      <c r="K41" s="296">
        <v>257751</v>
      </c>
      <c r="L41" s="302">
        <v>106333</v>
      </c>
      <c r="M41" s="303">
        <v>42725</v>
      </c>
      <c r="N41" s="304">
        <v>148.9</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397041</v>
      </c>
      <c r="J51" s="322">
        <v>154011</v>
      </c>
      <c r="K51" s="323">
        <v>-66.7</v>
      </c>
      <c r="L51" s="324">
        <v>228305</v>
      </c>
      <c r="M51" s="325">
        <v>5.6</v>
      </c>
      <c r="N51" s="326">
        <v>-72.3</v>
      </c>
    </row>
    <row r="52" spans="1:14" x14ac:dyDescent="0.15">
      <c r="A52" s="250"/>
      <c r="B52" s="246"/>
      <c r="C52" s="246"/>
      <c r="D52" s="246"/>
      <c r="E52" s="246"/>
      <c r="F52" s="246"/>
      <c r="G52" s="327"/>
      <c r="H52" s="328" t="s">
        <v>515</v>
      </c>
      <c r="I52" s="329">
        <v>258088</v>
      </c>
      <c r="J52" s="330">
        <v>100112</v>
      </c>
      <c r="K52" s="331">
        <v>-65.7</v>
      </c>
      <c r="L52" s="332">
        <v>86611</v>
      </c>
      <c r="M52" s="333">
        <v>-20.399999999999999</v>
      </c>
      <c r="N52" s="334">
        <v>-45.3</v>
      </c>
    </row>
    <row r="53" spans="1:14" x14ac:dyDescent="0.15">
      <c r="A53" s="250"/>
      <c r="B53" s="246"/>
      <c r="C53" s="246"/>
      <c r="D53" s="246"/>
      <c r="E53" s="246"/>
      <c r="F53" s="246"/>
      <c r="G53" s="312" t="s">
        <v>516</v>
      </c>
      <c r="H53" s="313"/>
      <c r="I53" s="321">
        <v>608689</v>
      </c>
      <c r="J53" s="322">
        <v>238421</v>
      </c>
      <c r="K53" s="323">
        <v>54.8</v>
      </c>
      <c r="L53" s="324">
        <v>316331</v>
      </c>
      <c r="M53" s="325">
        <v>38.6</v>
      </c>
      <c r="N53" s="326">
        <v>16.2</v>
      </c>
    </row>
    <row r="54" spans="1:14" x14ac:dyDescent="0.15">
      <c r="A54" s="250"/>
      <c r="B54" s="246"/>
      <c r="C54" s="246"/>
      <c r="D54" s="246"/>
      <c r="E54" s="246"/>
      <c r="F54" s="246"/>
      <c r="G54" s="327"/>
      <c r="H54" s="328" t="s">
        <v>515</v>
      </c>
      <c r="I54" s="329">
        <v>318536</v>
      </c>
      <c r="J54" s="330">
        <v>124769</v>
      </c>
      <c r="K54" s="331">
        <v>24.6</v>
      </c>
      <c r="L54" s="332">
        <v>106387</v>
      </c>
      <c r="M54" s="333">
        <v>22.8</v>
      </c>
      <c r="N54" s="334">
        <v>1.8</v>
      </c>
    </row>
    <row r="55" spans="1:14" x14ac:dyDescent="0.15">
      <c r="A55" s="250"/>
      <c r="B55" s="246"/>
      <c r="C55" s="246"/>
      <c r="D55" s="246"/>
      <c r="E55" s="246"/>
      <c r="F55" s="246"/>
      <c r="G55" s="312" t="s">
        <v>517</v>
      </c>
      <c r="H55" s="313"/>
      <c r="I55" s="321">
        <v>1125667</v>
      </c>
      <c r="J55" s="322">
        <v>450087</v>
      </c>
      <c r="K55" s="323">
        <v>88.8</v>
      </c>
      <c r="L55" s="324">
        <v>333013</v>
      </c>
      <c r="M55" s="325">
        <v>5.3</v>
      </c>
      <c r="N55" s="326">
        <v>83.5</v>
      </c>
    </row>
    <row r="56" spans="1:14" x14ac:dyDescent="0.15">
      <c r="A56" s="250"/>
      <c r="B56" s="246"/>
      <c r="C56" s="246"/>
      <c r="D56" s="246"/>
      <c r="E56" s="246"/>
      <c r="F56" s="246"/>
      <c r="G56" s="327"/>
      <c r="H56" s="328" t="s">
        <v>515</v>
      </c>
      <c r="I56" s="329">
        <v>914159</v>
      </c>
      <c r="J56" s="330">
        <v>365517</v>
      </c>
      <c r="K56" s="331">
        <v>193</v>
      </c>
      <c r="L56" s="332">
        <v>126732</v>
      </c>
      <c r="M56" s="333">
        <v>19.100000000000001</v>
      </c>
      <c r="N56" s="334">
        <v>173.9</v>
      </c>
    </row>
    <row r="57" spans="1:14" x14ac:dyDescent="0.15">
      <c r="A57" s="250"/>
      <c r="B57" s="246"/>
      <c r="C57" s="246"/>
      <c r="D57" s="246"/>
      <c r="E57" s="246"/>
      <c r="F57" s="246"/>
      <c r="G57" s="312" t="s">
        <v>518</v>
      </c>
      <c r="H57" s="313"/>
      <c r="I57" s="321">
        <v>1539107</v>
      </c>
      <c r="J57" s="322">
        <v>628720</v>
      </c>
      <c r="K57" s="323">
        <v>39.700000000000003</v>
      </c>
      <c r="L57" s="324">
        <v>280458</v>
      </c>
      <c r="M57" s="325">
        <v>-15.8</v>
      </c>
      <c r="N57" s="326">
        <v>55.5</v>
      </c>
    </row>
    <row r="58" spans="1:14" x14ac:dyDescent="0.15">
      <c r="A58" s="250"/>
      <c r="B58" s="246"/>
      <c r="C58" s="246"/>
      <c r="D58" s="246"/>
      <c r="E58" s="246"/>
      <c r="F58" s="246"/>
      <c r="G58" s="327"/>
      <c r="H58" s="328" t="s">
        <v>515</v>
      </c>
      <c r="I58" s="329">
        <v>1195183</v>
      </c>
      <c r="J58" s="330">
        <v>488228</v>
      </c>
      <c r="K58" s="331">
        <v>33.6</v>
      </c>
      <c r="L58" s="332">
        <v>127286</v>
      </c>
      <c r="M58" s="333">
        <v>0.4</v>
      </c>
      <c r="N58" s="334">
        <v>33.200000000000003</v>
      </c>
    </row>
    <row r="59" spans="1:14" x14ac:dyDescent="0.15">
      <c r="A59" s="250"/>
      <c r="B59" s="246"/>
      <c r="C59" s="246"/>
      <c r="D59" s="246"/>
      <c r="E59" s="246"/>
      <c r="F59" s="246"/>
      <c r="G59" s="312" t="s">
        <v>519</v>
      </c>
      <c r="H59" s="313"/>
      <c r="I59" s="321">
        <v>666674</v>
      </c>
      <c r="J59" s="322">
        <v>275031</v>
      </c>
      <c r="K59" s="323">
        <v>-56.3</v>
      </c>
      <c r="L59" s="324">
        <v>291945</v>
      </c>
      <c r="M59" s="325">
        <v>4.0999999999999996</v>
      </c>
      <c r="N59" s="326">
        <v>-60.4</v>
      </c>
    </row>
    <row r="60" spans="1:14" x14ac:dyDescent="0.15">
      <c r="A60" s="250"/>
      <c r="B60" s="246"/>
      <c r="C60" s="246"/>
      <c r="D60" s="246"/>
      <c r="E60" s="246"/>
      <c r="F60" s="246"/>
      <c r="G60" s="327"/>
      <c r="H60" s="328" t="s">
        <v>515</v>
      </c>
      <c r="I60" s="335">
        <v>461839</v>
      </c>
      <c r="J60" s="330">
        <v>190528</v>
      </c>
      <c r="K60" s="331">
        <v>-61</v>
      </c>
      <c r="L60" s="332">
        <v>127651</v>
      </c>
      <c r="M60" s="333">
        <v>0.3</v>
      </c>
      <c r="N60" s="334">
        <v>-61.3</v>
      </c>
    </row>
    <row r="61" spans="1:14" x14ac:dyDescent="0.15">
      <c r="A61" s="250"/>
      <c r="B61" s="246"/>
      <c r="C61" s="246"/>
      <c r="D61" s="246"/>
      <c r="E61" s="246"/>
      <c r="F61" s="246"/>
      <c r="G61" s="312" t="s">
        <v>520</v>
      </c>
      <c r="H61" s="336"/>
      <c r="I61" s="337">
        <v>867436</v>
      </c>
      <c r="J61" s="338">
        <v>349254</v>
      </c>
      <c r="K61" s="339">
        <v>12.1</v>
      </c>
      <c r="L61" s="340">
        <v>290010</v>
      </c>
      <c r="M61" s="341">
        <v>7.6</v>
      </c>
      <c r="N61" s="326">
        <v>4.5</v>
      </c>
    </row>
    <row r="62" spans="1:14" x14ac:dyDescent="0.15">
      <c r="A62" s="250"/>
      <c r="B62" s="246"/>
      <c r="C62" s="246"/>
      <c r="D62" s="246"/>
      <c r="E62" s="246"/>
      <c r="F62" s="246"/>
      <c r="G62" s="327"/>
      <c r="H62" s="328" t="s">
        <v>515</v>
      </c>
      <c r="I62" s="329">
        <v>629561</v>
      </c>
      <c r="J62" s="330">
        <v>253831</v>
      </c>
      <c r="K62" s="331">
        <v>24.9</v>
      </c>
      <c r="L62" s="332">
        <v>114933</v>
      </c>
      <c r="M62" s="333">
        <v>4.4000000000000004</v>
      </c>
      <c r="N62" s="334">
        <v>20.5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30.96</v>
      </c>
      <c r="G47" s="12">
        <v>30.7</v>
      </c>
      <c r="H47" s="12">
        <v>32.47</v>
      </c>
      <c r="I47" s="12">
        <v>30.51</v>
      </c>
      <c r="J47" s="13">
        <v>31.87</v>
      </c>
    </row>
    <row r="48" spans="2:10" ht="57.75" customHeight="1" x14ac:dyDescent="0.15">
      <c r="B48" s="14"/>
      <c r="C48" s="1174" t="s">
        <v>4</v>
      </c>
      <c r="D48" s="1174"/>
      <c r="E48" s="1175"/>
      <c r="F48" s="15">
        <v>7</v>
      </c>
      <c r="G48" s="16">
        <v>4.9000000000000004</v>
      </c>
      <c r="H48" s="16">
        <v>5.42</v>
      </c>
      <c r="I48" s="16">
        <v>4.2</v>
      </c>
      <c r="J48" s="17">
        <v>4.6399999999999997</v>
      </c>
    </row>
    <row r="49" spans="2:10" ht="57.75" customHeight="1" thickBot="1" x14ac:dyDescent="0.2">
      <c r="B49" s="18"/>
      <c r="C49" s="1176" t="s">
        <v>5</v>
      </c>
      <c r="D49" s="1176"/>
      <c r="E49" s="1177"/>
      <c r="F49" s="19">
        <v>6.59</v>
      </c>
      <c r="G49" s="20">
        <v>3.47</v>
      </c>
      <c r="H49" s="20">
        <v>6.64</v>
      </c>
      <c r="I49" s="20">
        <v>7.94</v>
      </c>
      <c r="J49" s="21">
        <v>6.05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2018-10-24T03:53:29Z</cp:lastPrinted>
  <dcterms:created xsi:type="dcterms:W3CDTF">2018-01-24T03:23:41Z</dcterms:created>
  <dcterms:modified xsi:type="dcterms:W3CDTF">2018-12-04T04:32:14Z</dcterms:modified>
</cp:coreProperties>
</file>