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財政グループ\01_財政\010_財政\020_決算関係\070_各種公表資料\060_財政状況資料集（H22～）\平成29年度\HP\２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AM35"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l="1"/>
  <c r="CO34" i="10" s="1"/>
  <c r="CO35" i="10" s="1"/>
</calcChain>
</file>

<file path=xl/sharedStrings.xml><?xml version="1.0" encoding="utf-8"?>
<sst xmlns="http://schemas.openxmlformats.org/spreadsheetml/2006/main" count="1098" uniqueCount="601">
  <si>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</si>
  <si>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</si>
  <si>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</si>
  <si>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</si>
  <si>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</si>
  <si>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</si>
  <si>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</si>
  <si>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</si>
  <si>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</si>
  <si>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</si>
  <si>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</si>
  <si>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</si>
  <si>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</si>
  <si>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</si>
  <si>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</si>
  <si>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</si>
  <si>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</si>
  <si>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</si>
  <si>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</si>
  <si>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</si>
  <si>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</si>
  <si>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</si>
  <si>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</si>
  <si>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</si>
  <si>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</si>
  <si>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</si>
  <si>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</si>
  <si>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</si>
  <si>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</si>
  <si>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</si>
  <si>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</si>
  <si>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</si>
  <si>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</si>
  <si>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</si>
  <si>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</si>
  <si>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</si>
  <si>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</si>
  <si>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</si>
  <si>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</si>
  <si>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</si>
  <si>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</si>
  <si>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</si>
  <si>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</si>
  <si>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</si>
  <si>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</si>
  <si>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</si>
  <si>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</si>
  <si>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</si>
  <si>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</si>
  <si>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</si>
  <si>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</si>
  <si>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</si>
  <si>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</si>
  <si>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</si>
  <si>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</si>
  <si>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</si>
  <si>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</si>
  <si>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</si>
  <si>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</si>
  <si>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</si>
  <si>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</si>
  <si>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</si>
  <si>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</si>
  <si>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</si>
  <si>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</si>
  <si>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</si>
  <si>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</si>
  <si>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</si>
  <si>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</si>
  <si>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</si>
  <si>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</si>
  <si>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</si>
  <si>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</si>
  <si>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</si>
  <si>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</si>
  <si>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</si>
  <si>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</si>
  <si>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</si>
  <si>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</si>
  <si>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</si>
  <si>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</si>
  <si>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</si>
  <si>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</si>
  <si>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</si>
  <si>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</si>
  <si>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</si>
  <si>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</si>
  <si>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</si>
  <si>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</si>
  <si>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</si>
  <si>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</si>
  <si>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幌延町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</si>
  <si>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</si>
  <si>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</si>
  <si>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</si>
  <si>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</si>
  <si>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</si>
  <si>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</si>
  <si>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</si>
  <si>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</si>
  <si>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</si>
  <si>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</si>
  <si>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</si>
  <si>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</si>
  <si>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</si>
  <si>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</si>
  <si>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</si>
  <si>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</si>
  <si>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</si>
  <si>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</si>
  <si>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</si>
  <si>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</si>
  <si>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</si>
  <si>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</si>
  <si>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</si>
  <si>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</si>
  <si>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</si>
  <si>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</si>
  <si>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</si>
  <si>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</si>
  <si>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</si>
  <si>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</si>
  <si>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</si>
  <si>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</si>
  <si>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</si>
  <si>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</si>
  <si>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</si>
  <si>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</si>
  <si>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</si>
  <si>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</si>
  <si>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</si>
  <si>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</si>
  <si>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</si>
  <si>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</si>
  <si>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</si>
  <si>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</si>
  <si>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</si>
  <si>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</si>
  <si>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</si>
  <si>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</si>
  <si>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</si>
  <si>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</si>
  <si>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</si>
  <si>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</si>
  <si>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</si>
  <si>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</si>
  <si>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</si>
  <si>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</si>
  <si>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</si>
  <si>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</si>
  <si>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</si>
  <si>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</si>
  <si>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</si>
  <si>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</si>
  <si>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</si>
  <si>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</si>
  <si>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</si>
  <si>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</si>
  <si>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</si>
  <si>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</si>
  <si>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</si>
  <si>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</si>
  <si>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</si>
  <si>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</si>
  <si>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</si>
  <si>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</si>
  <si>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</si>
  <si>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</si>
  <si>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</si>
  <si>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</si>
  <si>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</si>
  <si>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</si>
  <si>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</si>
  <si>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</si>
  <si>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</si>
  <si>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</si>
  <si>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</si>
  <si>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</si>
  <si>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</si>
  <si>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</si>
  <si>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</si>
  <si>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</si>
  <si>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</si>
  <si>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</si>
  <si>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</si>
  <si>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</si>
  <si>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</si>
  <si>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</si>
  <si>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</si>
  <si>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</si>
  <si>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</si>
  <si>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</si>
  <si>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</si>
  <si>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</si>
  <si>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</si>
  <si>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</si>
  <si>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</si>
  <si>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</si>
  <si>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</si>
  <si>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</si>
  <si>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</si>
  <si>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</si>
  <si>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</si>
  <si>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</si>
  <si>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</si>
  <si>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</si>
  <si>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</si>
  <si>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</si>
  <si>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北海道幌延町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</si>
  <si>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</si>
  <si>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</si>
  <si>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</si>
  <si>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</si>
  <si>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</si>
  <si>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</si>
  <si>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</si>
  <si>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</si>
  <si>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</si>
  <si>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</si>
  <si>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</si>
  <si>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</si>
  <si>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</si>
  <si>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</si>
  <si>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</si>
  <si>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</si>
  <si>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</si>
  <si>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</si>
  <si>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</si>
  <si>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</si>
  <si>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</si>
  <si>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</si>
  <si>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</si>
  <si>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</si>
  <si>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</si>
  <si>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</si>
  <si>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</si>
  <si>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</si>
  <si>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</si>
  <si>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</si>
  <si>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</si>
  <si>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</si>
  <si>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</si>
  <si>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</si>
  <si>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</si>
  <si>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</si>
  <si>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</si>
  <si>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</si>
  <si>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</si>
  <si>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</si>
  <si>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</si>
  <si>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</si>
  <si>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</si>
  <si>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</si>
  <si>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</si>
  <si>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</si>
  <si>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</si>
  <si>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</si>
  <si>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</si>
  <si>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</si>
  <si>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</si>
  <si>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</si>
  <si>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</si>
  <si>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</si>
  <si>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</si>
  <si>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</si>
  <si>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</si>
  <si>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</si>
  <si>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</si>
  <si>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</si>
  <si>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</si>
  <si>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</si>
  <si>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</si>
  <si>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</si>
  <si>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</si>
  <si>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</si>
  <si>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</si>
  <si>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</si>
  <si>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</si>
  <si>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</si>
  <si>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</si>
  <si>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</si>
  <si>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</si>
  <si>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</si>
  <si>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</si>
  <si>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</si>
  <si>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</si>
  <si>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</si>
  <si>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</si>
  <si>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</si>
  <si>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</si>
  <si>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</si>
  <si>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</si>
  <si>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</si>
  <si>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</si>
  <si>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</si>
  <si>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</si>
  <si>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</si>
  <si>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</si>
  <si>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</si>
  <si>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</si>
  <si>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</si>
  <si>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</si>
  <si>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</si>
  <si>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</si>
  <si>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</si>
  <si>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</si>
  <si>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</si>
  <si>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</si>
  <si>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</si>
  <si>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</si>
  <si>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</si>
  <si>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</si>
  <si>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</si>
  <si>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</si>
  <si>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</si>
  <si>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</si>
  <si>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</si>
  <si>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</si>
  <si>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</si>
  <si>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</si>
  <si>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</si>
  <si>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</si>
  <si>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</si>
  <si>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</si>
  <si>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</si>
  <si>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</si>
  <si>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</si>
  <si>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</si>
  <si>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</si>
  <si>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</si>
  <si>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</si>
  <si>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</si>
  <si>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</si>
  <si>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</si>
  <si>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</si>
  <si>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</si>
  <si>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</si>
  <si>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</si>
  <si>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</si>
  <si>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</si>
  <si>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</si>
  <si>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</si>
  <si>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</si>
  <si>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</si>
  <si>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</si>
  <si>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</si>
  <si>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</si>
  <si>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</si>
  <si>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</si>
  <si>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</si>
  <si>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</si>
  <si>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</si>
  <si>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</si>
  <si>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</si>
  <si>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</si>
  <si>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</si>
  <si>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</si>
  <si>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</si>
  <si>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</si>
  <si>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北海道幌延町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</si>
  <si>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</si>
  <si>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</si>
  <si>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</si>
  <si>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</si>
  <si>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</si>
  <si>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</si>
  <si>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</si>
  <si>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</si>
  <si>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</si>
  <si>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</si>
  <si>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</si>
  <si>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</si>
  <si>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</si>
  <si>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</si>
  <si>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</si>
  <si>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</si>
  <si>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</si>
  <si>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</si>
  <si>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</si>
  <si>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</si>
  <si>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</si>
  <si>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</si>
  <si>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</si>
  <si>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</si>
  <si>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</si>
  <si>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</si>
  <si>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</si>
  <si>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</si>
  <si>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</si>
  <si>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</si>
  <si>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</si>
  <si>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</si>
  <si>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</si>
  <si>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</si>
  <si>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</si>
  <si>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</si>
  <si>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</si>
  <si>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</si>
  <si>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</si>
  <si>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</si>
  <si>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</si>
  <si>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</si>
  <si>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</si>
  <si>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</si>
  <si>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</si>
  <si>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</si>
  <si>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</si>
  <si>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</si>
  <si>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</si>
  <si>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</si>
  <si>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</si>
  <si>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</si>
  <si>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</si>
  <si>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</si>
  <si>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</si>
  <si>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</si>
  <si>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</si>
  <si>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</si>
  <si>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</si>
  <si>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</si>
  <si>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</si>
  <si>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</si>
  <si>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</si>
  <si>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</si>
  <si>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</si>
  <si>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</si>
  <si>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</si>
  <si>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</si>
  <si>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</si>
  <si>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</si>
  <si>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</si>
  <si>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</si>
  <si>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</si>
  <si>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</si>
  <si>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</si>
  <si>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</si>
  <si>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</si>
  <si>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</si>
  <si>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</si>
  <si>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</si>
  <si>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</si>
  <si>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</si>
  <si>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</si>
  <si>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</si>
  <si>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</si>
  <si>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</si>
  <si>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</si>
  <si>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</si>
  <si>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</si>
  <si>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</si>
  <si>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</si>
  <si>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</si>
  <si>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</si>
  <si>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</si>
  <si>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</si>
  <si>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</si>
  <si>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</si>
  <si>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</si>
  <si>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</si>
  <si>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</si>
  <si>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幌延町下水道事業特別会計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</si>
  <si>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</si>
  <si>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</si>
  <si>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幌延町簡易水道事業特別会計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</si>
  <si>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</si>
  <si>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</si>
  <si>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</si>
  <si>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</si>
  <si>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</si>
  <si>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</si>
  <si>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</si>
  <si>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</si>
  <si>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</si>
  <si>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</si>
  <si>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</si>
  <si>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</si>
  <si>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</si>
  <si>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</si>
  <si>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</si>
  <si>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</si>
  <si>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</si>
  <si>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</si>
  <si>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</si>
  <si>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</si>
  <si>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</si>
  <si>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</si>
  <si>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</si>
  <si>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</si>
  <si>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</si>
  <si>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</si>
  <si>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</si>
  <si>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</si>
  <si>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</si>
  <si>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</si>
  <si>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</si>
  <si>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</si>
  <si>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</si>
  <si>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</si>
  <si>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</si>
  <si>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</si>
  <si>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</si>
  <si>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</si>
  <si>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</si>
  <si>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</si>
  <si>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</si>
  <si>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</si>
  <si>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</si>
  <si>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</si>
  <si>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</si>
  <si>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</si>
  <si>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</si>
  <si>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</si>
  <si>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</si>
  <si>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</si>
  <si>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</si>
  <si>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</si>
  <si>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</si>
  <si>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</si>
  <si>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</si>
  <si>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</si>
  <si>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</si>
  <si>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</si>
  <si>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</si>
  <si>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</si>
  <si>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</si>
  <si>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</si>
  <si>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</si>
  <si>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</si>
  <si>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</si>
  <si>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</si>
  <si>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</si>
  <si>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</si>
  <si>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</si>
  <si>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</si>
  <si>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</si>
  <si>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</si>
  <si>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</si>
  <si>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</si>
  <si>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</si>
  <si>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</si>
  <si>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</si>
  <si>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</si>
  <si>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</si>
  <si>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</si>
  <si>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</si>
  <si>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</si>
  <si>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</si>
  <si>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</si>
  <si>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</si>
  <si>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</si>
  <si>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</si>
  <si>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</si>
  <si>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</si>
  <si>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</si>
  <si>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</si>
  <si>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国民健康保険特別会計</t>
  </si>
  <si>
    <t>介護保険特別会計</t>
  </si>
  <si>
    <t>簡易水道事業特別会計</t>
  </si>
  <si>
    <t>下水道事業特別会計</t>
  </si>
  <si>
    <t>後期高齢者医療特別会計</t>
  </si>
  <si>
    <t>診療所特別会計</t>
  </si>
  <si>
    <t>その他会計（赤字）</t>
  </si>
  <si>
    <t>その他会計（黒字）</t>
  </si>
  <si>
    <t>-</t>
    <phoneticPr fontId="2"/>
  </si>
  <si>
    <t>幌延町トナカイ観光牧場</t>
    <rPh sb="0" eb="3">
      <t>ホロノベチョウ</t>
    </rPh>
    <rPh sb="7" eb="9">
      <t>カンコウ</t>
    </rPh>
    <rPh sb="9" eb="11">
      <t>ボクジョウ</t>
    </rPh>
    <phoneticPr fontId="2"/>
  </si>
  <si>
    <t>幌延町畜産振興公社</t>
    <rPh sb="0" eb="3">
      <t>ホロノベチョウ</t>
    </rPh>
    <rPh sb="3" eb="5">
      <t>チクサン</t>
    </rPh>
    <rPh sb="5" eb="7">
      <t>シンコウ</t>
    </rPh>
    <rPh sb="7" eb="9">
      <t>コウシャ</t>
    </rPh>
    <phoneticPr fontId="2"/>
  </si>
  <si>
    <t>西天北五町衛生施設組合</t>
    <rPh sb="0" eb="1">
      <t>ニシ</t>
    </rPh>
    <rPh sb="1" eb="3">
      <t>テンポク</t>
    </rPh>
    <rPh sb="3" eb="5">
      <t>ゴチョウ</t>
    </rPh>
    <rPh sb="5" eb="7">
      <t>エイセイ</t>
    </rPh>
    <rPh sb="7" eb="9">
      <t>シセツ</t>
    </rPh>
    <rPh sb="9" eb="11">
      <t>クミアイ</t>
    </rPh>
    <phoneticPr fontId="2"/>
  </si>
  <si>
    <t>北留萌消防組合</t>
    <rPh sb="0" eb="1">
      <t>キタ</t>
    </rPh>
    <rPh sb="1" eb="3">
      <t>ルモイ</t>
    </rPh>
    <rPh sb="3" eb="5">
      <t>ショウボウ</t>
    </rPh>
    <rPh sb="5" eb="7">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</si>
  <si>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</si>
  <si>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</si>
  <si>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</si>
  <si>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</si>
  <si>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</si>
  <si>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</si>
  <si>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</si>
  <si>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</si>
  <si>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</si>
  <si>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</si>
  <si>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ふるさと創生基金</t>
    <rPh sb="4" eb="6">
      <t>ソウセイ</t>
    </rPh>
    <rPh sb="6" eb="8">
      <t>キキン</t>
    </rPh>
    <phoneticPr fontId="11"/>
  </si>
  <si>
    <t>公共施設等整備基金</t>
    <rPh sb="0" eb="2">
      <t>コウキョウ</t>
    </rPh>
    <rPh sb="2" eb="4">
      <t>シセツ</t>
    </rPh>
    <rPh sb="4" eb="5">
      <t>トウ</t>
    </rPh>
    <rPh sb="5" eb="7">
      <t>セイビ</t>
    </rPh>
    <rPh sb="7" eb="9">
      <t>キキン</t>
    </rPh>
    <phoneticPr fontId="11"/>
  </si>
  <si>
    <t>エネルギー施策等振興基金</t>
    <rPh sb="5" eb="7">
      <t>シサク</t>
    </rPh>
    <rPh sb="7" eb="8">
      <t>トウ</t>
    </rPh>
    <rPh sb="8" eb="10">
      <t>シンコウ</t>
    </rPh>
    <rPh sb="10" eb="12">
      <t>キキン</t>
    </rPh>
    <phoneticPr fontId="11"/>
  </si>
  <si>
    <t>地域福祉基金</t>
    <rPh sb="0" eb="2">
      <t>チイキ</t>
    </rPh>
    <rPh sb="2" eb="4">
      <t>フクシ</t>
    </rPh>
    <rPh sb="4" eb="6">
      <t>キキン</t>
    </rPh>
    <phoneticPr fontId="11"/>
  </si>
  <si>
    <t>羽幌線代替輸送確保基金</t>
    <rPh sb="0" eb="2">
      <t>ハボロ</t>
    </rPh>
    <rPh sb="2" eb="3">
      <t>セン</t>
    </rPh>
    <rPh sb="3" eb="5">
      <t>ダイタイ</t>
    </rPh>
    <rPh sb="5" eb="7">
      <t>ユソウ</t>
    </rPh>
    <rPh sb="7" eb="9">
      <t>カクホ</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</si>
  <si>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</si>
  <si>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</si>
  <si>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</si>
  <si>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将来負担比率は、平成２２年度分以降の地方債を最短償却年限で返済する効果で年々将来負担額を減少させることができた。
　有形固定資産減価償却率は類似団体をやや下回っており、主な要因としては、平成２６年度に幌延町立認定こども園を新設、平成２７年度に問寒別生涯学習センターを建て替えたことが原因建であると考えられる。今後、公共施設等の維持補修に要する経費が減少することが見込まれる。</t>
    <rPh sb="1" eb="3">
      <t>ショウライ</t>
    </rPh>
    <rPh sb="3" eb="5">
      <t>フタン</t>
    </rPh>
    <rPh sb="5" eb="7">
      <t>ヒリツ</t>
    </rPh>
    <rPh sb="9" eb="11">
      <t>ヘイセイ</t>
    </rPh>
    <rPh sb="13" eb="15">
      <t>ネンド</t>
    </rPh>
    <rPh sb="15" eb="16">
      <t>ブン</t>
    </rPh>
    <rPh sb="16" eb="18">
      <t>イコウ</t>
    </rPh>
    <rPh sb="19" eb="22">
      <t>チホウサイ</t>
    </rPh>
    <rPh sb="23" eb="25">
      <t>サイタン</t>
    </rPh>
    <rPh sb="25" eb="27">
      <t>ショウキャク</t>
    </rPh>
    <rPh sb="27" eb="29">
      <t>ネンゲン</t>
    </rPh>
    <rPh sb="30" eb="32">
      <t>ヘンサイ</t>
    </rPh>
    <rPh sb="34" eb="36">
      <t>コウカ</t>
    </rPh>
    <rPh sb="37" eb="39">
      <t>ネンネン</t>
    </rPh>
    <rPh sb="39" eb="41">
      <t>ショウライ</t>
    </rPh>
    <rPh sb="41" eb="43">
      <t>フタン</t>
    </rPh>
    <rPh sb="43" eb="44">
      <t>ガク</t>
    </rPh>
    <rPh sb="45" eb="47">
      <t>ゲンショウ</t>
    </rPh>
    <rPh sb="59" eb="61">
      <t>ユウケイ</t>
    </rPh>
    <rPh sb="61" eb="63">
      <t>コテイ</t>
    </rPh>
    <rPh sb="63" eb="65">
      <t>シサン</t>
    </rPh>
    <rPh sb="65" eb="67">
      <t>ゲンカ</t>
    </rPh>
    <rPh sb="67" eb="69">
      <t>ショウキャク</t>
    </rPh>
    <rPh sb="69" eb="70">
      <t>リツ</t>
    </rPh>
    <rPh sb="71" eb="73">
      <t>ルイジ</t>
    </rPh>
    <rPh sb="73" eb="75">
      <t>ダンタイ</t>
    </rPh>
    <rPh sb="78" eb="80">
      <t>シタマワ</t>
    </rPh>
    <rPh sb="85" eb="86">
      <t>オモ</t>
    </rPh>
    <rPh sb="87" eb="89">
      <t>ヨウイン</t>
    </rPh>
    <rPh sb="94" eb="96">
      <t>ヘイセイ</t>
    </rPh>
    <rPh sb="98" eb="100">
      <t>ネンド</t>
    </rPh>
    <rPh sb="101" eb="104">
      <t>ホロノベチョウ</t>
    </rPh>
    <rPh sb="104" eb="105">
      <t>リツ</t>
    </rPh>
    <rPh sb="105" eb="107">
      <t>ニンテイ</t>
    </rPh>
    <rPh sb="110" eb="111">
      <t>エン</t>
    </rPh>
    <rPh sb="112" eb="114">
      <t>シンセツ</t>
    </rPh>
    <rPh sb="115" eb="117">
      <t>ヘイセイ</t>
    </rPh>
    <rPh sb="119" eb="121">
      <t>ネンド</t>
    </rPh>
    <rPh sb="122" eb="125">
      <t>トイカンベツ</t>
    </rPh>
    <rPh sb="125" eb="127">
      <t>ショウガイ</t>
    </rPh>
    <rPh sb="127" eb="129">
      <t>ガクシュウ</t>
    </rPh>
    <rPh sb="134" eb="135">
      <t>タ</t>
    </rPh>
    <rPh sb="136" eb="137">
      <t>カ</t>
    </rPh>
    <rPh sb="142" eb="144">
      <t>ゲンイン</t>
    </rPh>
    <rPh sb="149" eb="150">
      <t>カンガ</t>
    </rPh>
    <rPh sb="155" eb="157">
      <t>コンゴ</t>
    </rPh>
    <rPh sb="158" eb="160">
      <t>コウキョウ</t>
    </rPh>
    <rPh sb="160" eb="162">
      <t>シセツ</t>
    </rPh>
    <rPh sb="162" eb="163">
      <t>トウ</t>
    </rPh>
    <rPh sb="164" eb="166">
      <t>イジ</t>
    </rPh>
    <rPh sb="166" eb="168">
      <t>ホシュウ</t>
    </rPh>
    <rPh sb="169" eb="170">
      <t>ヨウ</t>
    </rPh>
    <rPh sb="172" eb="174">
      <t>ケイヒ</t>
    </rPh>
    <rPh sb="175" eb="177">
      <t>ゲンショウ</t>
    </rPh>
    <rPh sb="182" eb="184">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</si>
  <si>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</si>
  <si>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</si>
  <si>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</si>
  <si>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</si>
  <si>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</si>
  <si>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</si>
  <si>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</si>
  <si>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</si>
  <si>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実質公債費比率は、平成２３年度から大型建設事業の実施に係る地方債の元金償還が始まったため、大幅な分子増額となっており、平成２７年度が公債費のピークである。
　しかしこれは、意図的に償還年数を圧縮したものであり、交付税算入すると有利な地方債が多く占めることにより。経常一般財源が確保できるため、それほど懸念すべき状況ではないと思われる。
　将来負担比率は、平成２２年度分以降の地方債を短縮償還年限で返済する効果で年々将来負担額を減少させることができた。
　今後も、将来に多額の負担を残すことのないよう適正な基金管理と、健全な財政運営に努める。</t>
    <rPh sb="1" eb="3">
      <t>ジッシツ</t>
    </rPh>
    <rPh sb="3" eb="6">
      <t>コウサイヒ</t>
    </rPh>
    <rPh sb="6" eb="8">
      <t>ヒリツ</t>
    </rPh>
    <rPh sb="10" eb="12">
      <t>ヘイセイ</t>
    </rPh>
    <rPh sb="14" eb="16">
      <t>ネンド</t>
    </rPh>
    <rPh sb="18" eb="20">
      <t>オオガタ</t>
    </rPh>
    <rPh sb="20" eb="22">
      <t>ケンセツ</t>
    </rPh>
    <rPh sb="22" eb="24">
      <t>ジギョウ</t>
    </rPh>
    <rPh sb="25" eb="27">
      <t>ジッシ</t>
    </rPh>
    <rPh sb="28" eb="29">
      <t>カカ</t>
    </rPh>
    <rPh sb="30" eb="33">
      <t>チホウサイ</t>
    </rPh>
    <rPh sb="34" eb="36">
      <t>ガンキン</t>
    </rPh>
    <rPh sb="36" eb="38">
      <t>ショウカン</t>
    </rPh>
    <rPh sb="39" eb="40">
      <t>ハジ</t>
    </rPh>
    <rPh sb="46" eb="48">
      <t>オオハバ</t>
    </rPh>
    <rPh sb="49" eb="51">
      <t>ブンシ</t>
    </rPh>
    <rPh sb="51" eb="53">
      <t>ゾウガク</t>
    </rPh>
    <rPh sb="60" eb="62">
      <t>ヘイセイ</t>
    </rPh>
    <rPh sb="64" eb="66">
      <t>ネンド</t>
    </rPh>
    <rPh sb="67" eb="70">
      <t>コウサイヒ</t>
    </rPh>
    <rPh sb="87" eb="90">
      <t>イトテキ</t>
    </rPh>
    <rPh sb="91" eb="93">
      <t>ショウカン</t>
    </rPh>
    <rPh sb="93" eb="95">
      <t>ネンスウ</t>
    </rPh>
    <rPh sb="96" eb="98">
      <t>アッシュク</t>
    </rPh>
    <rPh sb="106" eb="109">
      <t>コウフゼイ</t>
    </rPh>
    <rPh sb="109" eb="111">
      <t>サンニュウ</t>
    </rPh>
    <rPh sb="114" eb="116">
      <t>ユウリ</t>
    </rPh>
    <rPh sb="117" eb="120">
      <t>チホウサイ</t>
    </rPh>
    <rPh sb="121" eb="122">
      <t>オオ</t>
    </rPh>
    <rPh sb="123" eb="124">
      <t>シ</t>
    </rPh>
    <rPh sb="132" eb="134">
      <t>ケイジョウ</t>
    </rPh>
    <rPh sb="134" eb="136">
      <t>イッパン</t>
    </rPh>
    <rPh sb="136" eb="138">
      <t>ザイゲン</t>
    </rPh>
    <rPh sb="139" eb="141">
      <t>カクホ</t>
    </rPh>
    <rPh sb="151" eb="153">
      <t>ケネン</t>
    </rPh>
    <rPh sb="156" eb="158">
      <t>ジョウキョウ</t>
    </rPh>
    <rPh sb="163" eb="164">
      <t>オモ</t>
    </rPh>
    <rPh sb="170" eb="172">
      <t>ショウライ</t>
    </rPh>
    <rPh sb="172" eb="174">
      <t>フタン</t>
    </rPh>
    <rPh sb="174" eb="176">
      <t>ヒリツ</t>
    </rPh>
    <rPh sb="178" eb="180">
      <t>ヘイセイ</t>
    </rPh>
    <rPh sb="182" eb="184">
      <t>ネンド</t>
    </rPh>
    <rPh sb="184" eb="185">
      <t>ブン</t>
    </rPh>
    <rPh sb="185" eb="187">
      <t>イコウ</t>
    </rPh>
    <rPh sb="188" eb="191">
      <t>チホウサイ</t>
    </rPh>
    <rPh sb="192" eb="194">
      <t>タンシュク</t>
    </rPh>
    <rPh sb="194" eb="196">
      <t>ショウカン</t>
    </rPh>
    <rPh sb="196" eb="198">
      <t>ネンゲン</t>
    </rPh>
    <rPh sb="199" eb="201">
      <t>ヘンサイ</t>
    </rPh>
    <rPh sb="203" eb="205">
      <t>コウカ</t>
    </rPh>
    <rPh sb="206" eb="208">
      <t>ネンネン</t>
    </rPh>
    <rPh sb="208" eb="210">
      <t>ショウライ</t>
    </rPh>
    <rPh sb="210" eb="212">
      <t>フタン</t>
    </rPh>
    <rPh sb="212" eb="213">
      <t>ガク</t>
    </rPh>
    <rPh sb="214" eb="216">
      <t>ゲンショウ</t>
    </rPh>
    <rPh sb="228" eb="230">
      <t>コンゴ</t>
    </rPh>
    <rPh sb="232" eb="234">
      <t>ショウライ</t>
    </rPh>
    <rPh sb="235" eb="237">
      <t>タガク</t>
    </rPh>
    <rPh sb="238" eb="240">
      <t>フタン</t>
    </rPh>
    <rPh sb="241" eb="242">
      <t>ノコ</t>
    </rPh>
    <rPh sb="250" eb="252">
      <t>テキセイ</t>
    </rPh>
    <rPh sb="253" eb="255">
      <t>キキン</t>
    </rPh>
    <rPh sb="255" eb="257">
      <t>カンリ</t>
    </rPh>
    <rPh sb="259" eb="261">
      <t>ケンゼン</t>
    </rPh>
    <rPh sb="262" eb="264">
      <t>ザイセイ</t>
    </rPh>
    <rPh sb="264" eb="266">
      <t>ウンエイ</t>
    </rPh>
    <rPh sb="267" eb="268">
      <t>ツト</t>
    </rPh>
    <phoneticPr fontId="5"/>
  </si>
  <si>
    <t>実質公債費比率</t>
    <phoneticPr fontId="5"/>
  </si>
  <si>
    <t>類似団体内平均値</t>
    <phoneticPr fontId="5"/>
  </si>
  <si>
    <t>将来負担比率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</si>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</sst>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164D-41AF-8D88-0E03A6E787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238421</c:v>
                </c:pt>
                <c:pt idx="1">
                  <c:v>450087</c:v>
                </c:pt>
                <c:pt idx="2">
                  <c:v>628720</c:v>
                </c:pt>
                <c:pt idx="3">
                  <c:v>275031</c:v>
                </c:pt>
                <c:pt idx="4">
                  <c:v>475484</c:v>
                </c:pt>
              </c:numCache>
            </c:numRef>
          </c:val>
          <c:smooth val="0"/>
          <c:extLst>
            <c:ext xmlns:c16="http://schemas.microsoft.com/office/drawing/2014/chart" uri="{C3380CC4-5D6E-409C-BE32-E72D297353CC}">
              <c16:uniqueId val="{00000001-164D-41AF-8D88-0E03A6E787BF}"/>
            </c:ext>
          </c:extLst>
        </c:ser>
        <c:dLbls>
          <c:showLegendKey val="0"/>
          <c:showVal val="0"/>
          <c:showCatName val="0"/>
          <c:showSerName val="0"/>
          <c:showPercent val="0"/>
          <c:showBubbleSize val="0"/>
        </c:dLbls>
        <c:marker val="1"/>
        <c:smooth val="0"/>
        <c:axId val="116684288"/>
        <c:axId val="116686208"/>
      </c:lineChart>
      <c:catAx>
        <c:axId val="116684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686208"/>
        <c:crosses val="autoZero"/>
        <c:auto val="1"/>
        <c:lblAlgn val="ctr"/>
        <c:lblOffset val="100"/>
        <c:tickLblSkip val="1"/>
        <c:tickMarkSkip val="1"/>
        <c:noMultiLvlLbl val="0"/>
      </c:catAx>
      <c:valAx>
        <c:axId val="116686208"/>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684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4.9000000000000004</c:v>
                </c:pt>
                <c:pt idx="1">
                  <c:v>5.42</c:v>
                </c:pt>
                <c:pt idx="2">
                  <c:v>4.2</c:v>
                </c:pt>
                <c:pt idx="3">
                  <c:v>4.6399999999999997</c:v>
                </c:pt>
                <c:pt idx="4">
                  <c:v>3.74</c:v>
                </c:pt>
              </c:numCache>
            </c:numRef>
          </c:val>
          <c:extLst>
            <c:ext xmlns:c16="http://schemas.microsoft.com/office/drawing/2014/chart" uri="{C3380CC4-5D6E-409C-BE32-E72D297353CC}">
              <c16:uniqueId val="{00000000-C078-4C0B-85B0-B9D0CD0FC8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30.7</c:v>
                </c:pt>
                <c:pt idx="1">
                  <c:v>32.47</c:v>
                </c:pt>
                <c:pt idx="2">
                  <c:v>30.51</c:v>
                </c:pt>
                <c:pt idx="3">
                  <c:v>31.87</c:v>
                </c:pt>
                <c:pt idx="4">
                  <c:v>33.24</c:v>
                </c:pt>
              </c:numCache>
            </c:numRef>
          </c:val>
          <c:extLst>
            <c:ext xmlns:c16="http://schemas.microsoft.com/office/drawing/2014/chart" uri="{C3380CC4-5D6E-409C-BE32-E72D297353CC}">
              <c16:uniqueId val="{00000001-C078-4C0B-85B0-B9D0CD0FC816}"/>
            </c:ext>
          </c:extLst>
        </c:ser>
        <c:dLbls>
          <c:showLegendKey val="0"/>
          <c:showVal val="0"/>
          <c:showCatName val="0"/>
          <c:showSerName val="0"/>
          <c:showPercent val="0"/>
          <c:showBubbleSize val="0"/>
        </c:dLbls>
        <c:gapWidth val="250"/>
        <c:overlap val="100"/>
        <c:axId val="3539712"/>
        <c:axId val="3541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3.47</c:v>
                </c:pt>
                <c:pt idx="1">
                  <c:v>6.64</c:v>
                </c:pt>
                <c:pt idx="2">
                  <c:v>7.94</c:v>
                </c:pt>
                <c:pt idx="3">
                  <c:v>6.05</c:v>
                </c:pt>
                <c:pt idx="4">
                  <c:v>2.73</c:v>
                </c:pt>
              </c:numCache>
            </c:numRef>
          </c:val>
          <c:smooth val="0"/>
          <c:extLst>
            <c:ext xmlns:c16="http://schemas.microsoft.com/office/drawing/2014/chart" uri="{C3380CC4-5D6E-409C-BE32-E72D297353CC}">
              <c16:uniqueId val="{00000002-C078-4C0B-85B0-B9D0CD0FC816}"/>
            </c:ext>
          </c:extLst>
        </c:ser>
        <c:dLbls>
          <c:showLegendKey val="0"/>
          <c:showVal val="0"/>
          <c:showCatName val="0"/>
          <c:showSerName val="0"/>
          <c:showPercent val="0"/>
          <c:showBubbleSize val="0"/>
        </c:dLbls>
        <c:marker val="1"/>
        <c:smooth val="0"/>
        <c:axId val="3539712"/>
        <c:axId val="3541632"/>
      </c:lineChart>
      <c:catAx>
        <c:axId val="353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41632"/>
        <c:crosses val="autoZero"/>
        <c:auto val="1"/>
        <c:lblAlgn val="ctr"/>
        <c:lblOffset val="100"/>
        <c:tickLblSkip val="1"/>
        <c:tickMarkSkip val="1"/>
        <c:noMultiLvlLbl val="0"/>
      </c:catAx>
      <c:valAx>
        <c:axId val="354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A00-45AB-8FBE-9E69218392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00-45AB-8FBE-9E69218392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A00-45AB-8FBE-9E6921839230}"/>
            </c:ext>
          </c:extLst>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A00-45AB-8FBE-9E692183923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A00-45AB-8FBE-9E692183923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A00-45AB-8FBE-9E6921839230}"/>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0.08</c:v>
                </c:pt>
                <c:pt idx="2">
                  <c:v>#N/A</c:v>
                </c:pt>
                <c:pt idx="3">
                  <c:v>0.09</c:v>
                </c:pt>
                <c:pt idx="4">
                  <c:v>#N/A</c:v>
                </c:pt>
                <c:pt idx="5">
                  <c:v>0.01</c:v>
                </c:pt>
                <c:pt idx="6">
                  <c:v>#N/A</c:v>
                </c:pt>
                <c:pt idx="7">
                  <c:v>0.11</c:v>
                </c:pt>
                <c:pt idx="8">
                  <c:v>#N/A</c:v>
                </c:pt>
                <c:pt idx="9">
                  <c:v>0.1</c:v>
                </c:pt>
              </c:numCache>
            </c:numRef>
          </c:val>
          <c:extLst>
            <c:ext xmlns:c16="http://schemas.microsoft.com/office/drawing/2014/chart" uri="{C3380CC4-5D6E-409C-BE32-E72D297353CC}">
              <c16:uniqueId val="{00000006-4A00-45AB-8FBE-9E692183923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0.24</c:v>
                </c:pt>
                <c:pt idx="2">
                  <c:v>#N/A</c:v>
                </c:pt>
                <c:pt idx="3">
                  <c:v>0.32</c:v>
                </c:pt>
                <c:pt idx="4">
                  <c:v>#N/A</c:v>
                </c:pt>
                <c:pt idx="5">
                  <c:v>0.36</c:v>
                </c:pt>
                <c:pt idx="6">
                  <c:v>#N/A</c:v>
                </c:pt>
                <c:pt idx="7">
                  <c:v>0.81</c:v>
                </c:pt>
                <c:pt idx="8">
                  <c:v>#N/A</c:v>
                </c:pt>
                <c:pt idx="9">
                  <c:v>0.37</c:v>
                </c:pt>
              </c:numCache>
            </c:numRef>
          </c:val>
          <c:extLst>
            <c:ext xmlns:c16="http://schemas.microsoft.com/office/drawing/2014/chart" uri="{C3380CC4-5D6E-409C-BE32-E72D297353CC}">
              <c16:uniqueId val="{00000007-4A00-45AB-8FBE-9E692183923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0.56999999999999995</c:v>
                </c:pt>
                <c:pt idx="2">
                  <c:v>#N/A</c:v>
                </c:pt>
                <c:pt idx="3">
                  <c:v>0.04</c:v>
                </c:pt>
                <c:pt idx="4">
                  <c:v>#N/A</c:v>
                </c:pt>
                <c:pt idx="5">
                  <c:v>0.51</c:v>
                </c:pt>
                <c:pt idx="6">
                  <c:v>#N/A</c:v>
                </c:pt>
                <c:pt idx="7">
                  <c:v>1.48</c:v>
                </c:pt>
                <c:pt idx="8">
                  <c:v>#N/A</c:v>
                </c:pt>
                <c:pt idx="9">
                  <c:v>1.53</c:v>
                </c:pt>
              </c:numCache>
            </c:numRef>
          </c:val>
          <c:extLst>
            <c:ext xmlns:c16="http://schemas.microsoft.com/office/drawing/2014/chart" uri="{C3380CC4-5D6E-409C-BE32-E72D297353CC}">
              <c16:uniqueId val="{00000008-4A00-45AB-8FBE-9E692183923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4.8899999999999997</c:v>
                </c:pt>
                <c:pt idx="2">
                  <c:v>#N/A</c:v>
                </c:pt>
                <c:pt idx="3">
                  <c:v>5.41</c:v>
                </c:pt>
                <c:pt idx="4">
                  <c:v>#N/A</c:v>
                </c:pt>
                <c:pt idx="5">
                  <c:v>4.1900000000000004</c:v>
                </c:pt>
                <c:pt idx="6">
                  <c:v>#N/A</c:v>
                </c:pt>
                <c:pt idx="7">
                  <c:v>4.6399999999999997</c:v>
                </c:pt>
                <c:pt idx="8">
                  <c:v>#N/A</c:v>
                </c:pt>
                <c:pt idx="9">
                  <c:v>3.74</c:v>
                </c:pt>
              </c:numCache>
            </c:numRef>
          </c:val>
          <c:extLst>
            <c:ext xmlns:c16="http://schemas.microsoft.com/office/drawing/2014/chart" uri="{C3380CC4-5D6E-409C-BE32-E72D297353CC}">
              <c16:uniqueId val="{00000009-4A00-45AB-8FBE-9E6921839230}"/>
            </c:ext>
          </c:extLst>
        </c:ser>
        <c:dLbls>
          <c:showLegendKey val="0"/>
          <c:showVal val="0"/>
          <c:showCatName val="0"/>
          <c:showSerName val="0"/>
          <c:showPercent val="0"/>
          <c:showBubbleSize val="0"/>
        </c:dLbls>
        <c:gapWidth val="150"/>
        <c:overlap val="100"/>
        <c:axId val="40422016"/>
        <c:axId val="40423808"/>
      </c:barChart>
      <c:catAx>
        <c:axId val="4042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23808"/>
        <c:crosses val="autoZero"/>
        <c:auto val="1"/>
        <c:lblAlgn val="ctr"/>
        <c:lblOffset val="100"/>
        <c:tickLblSkip val="1"/>
        <c:tickMarkSkip val="1"/>
        <c:noMultiLvlLbl val="0"/>
      </c:catAx>
      <c:valAx>
        <c:axId val="4042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22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840</c:v>
                </c:pt>
                <c:pt idx="5">
                  <c:v>897</c:v>
                </c:pt>
                <c:pt idx="8">
                  <c:v>995</c:v>
                </c:pt>
                <c:pt idx="11">
                  <c:v>936</c:v>
                </c:pt>
                <c:pt idx="14">
                  <c:v>877</c:v>
                </c:pt>
              </c:numCache>
            </c:numRef>
          </c:val>
          <c:extLst>
            <c:ext xmlns:c16="http://schemas.microsoft.com/office/drawing/2014/chart" uri="{C3380CC4-5D6E-409C-BE32-E72D297353CC}">
              <c16:uniqueId val="{00000000-75A6-4893-A57A-9E72AEA2A5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A6-4893-A57A-9E72AEA2A5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c:v>
                </c:pt>
                <c:pt idx="3">
                  <c:v>3</c:v>
                </c:pt>
                <c:pt idx="6">
                  <c:v>10</c:v>
                </c:pt>
                <c:pt idx="9">
                  <c:v>10</c:v>
                </c:pt>
                <c:pt idx="12">
                  <c:v>9</c:v>
                </c:pt>
              </c:numCache>
            </c:numRef>
          </c:val>
          <c:extLst>
            <c:ext xmlns:c16="http://schemas.microsoft.com/office/drawing/2014/chart" uri="{C3380CC4-5D6E-409C-BE32-E72D297353CC}">
              <c16:uniqueId val="{00000002-75A6-4893-A57A-9E72AEA2A5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51</c:v>
                </c:pt>
                <c:pt idx="3">
                  <c:v>51</c:v>
                </c:pt>
                <c:pt idx="6">
                  <c:v>51</c:v>
                </c:pt>
                <c:pt idx="9">
                  <c:v>43</c:v>
                </c:pt>
                <c:pt idx="12">
                  <c:v>20</c:v>
                </c:pt>
              </c:numCache>
            </c:numRef>
          </c:val>
          <c:extLst>
            <c:ext xmlns:c16="http://schemas.microsoft.com/office/drawing/2014/chart" uri="{C3380CC4-5D6E-409C-BE32-E72D297353CC}">
              <c16:uniqueId val="{00000003-75A6-4893-A57A-9E72AEA2A5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47</c:v>
                </c:pt>
                <c:pt idx="3">
                  <c:v>46</c:v>
                </c:pt>
                <c:pt idx="6">
                  <c:v>45</c:v>
                </c:pt>
                <c:pt idx="9">
                  <c:v>40</c:v>
                </c:pt>
                <c:pt idx="12">
                  <c:v>45</c:v>
                </c:pt>
              </c:numCache>
            </c:numRef>
          </c:val>
          <c:extLst>
            <c:ext xmlns:c16="http://schemas.microsoft.com/office/drawing/2014/chart" uri="{C3380CC4-5D6E-409C-BE32-E72D297353CC}">
              <c16:uniqueId val="{00000004-75A6-4893-A57A-9E72AEA2A5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A6-4893-A57A-9E72AEA2A5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A6-4893-A57A-9E72AEA2A5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1038</c:v>
                </c:pt>
                <c:pt idx="3">
                  <c:v>1090</c:v>
                </c:pt>
                <c:pt idx="6">
                  <c:v>1227</c:v>
                </c:pt>
                <c:pt idx="9">
                  <c:v>1101</c:v>
                </c:pt>
                <c:pt idx="12">
                  <c:v>1009</c:v>
                </c:pt>
              </c:numCache>
            </c:numRef>
          </c:val>
          <c:extLst>
            <c:ext xmlns:c16="http://schemas.microsoft.com/office/drawing/2014/chart" uri="{C3380CC4-5D6E-409C-BE32-E72D297353CC}">
              <c16:uniqueId val="{00000007-75A6-4893-A57A-9E72AEA2A525}"/>
            </c:ext>
          </c:extLst>
        </c:ser>
        <c:dLbls>
          <c:showLegendKey val="0"/>
          <c:showVal val="0"/>
          <c:showCatName val="0"/>
          <c:showSerName val="0"/>
          <c:showPercent val="0"/>
          <c:showBubbleSize val="0"/>
        </c:dLbls>
        <c:gapWidth val="100"/>
        <c:overlap val="100"/>
        <c:axId val="40719872"/>
        <c:axId val="40721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303</c:v>
                </c:pt>
                <c:pt idx="2">
                  <c:v>#N/A</c:v>
                </c:pt>
                <c:pt idx="3">
                  <c:v>#N/A</c:v>
                </c:pt>
                <c:pt idx="4">
                  <c:v>293</c:v>
                </c:pt>
                <c:pt idx="5">
                  <c:v>#N/A</c:v>
                </c:pt>
                <c:pt idx="6">
                  <c:v>#N/A</c:v>
                </c:pt>
                <c:pt idx="7">
                  <c:v>338</c:v>
                </c:pt>
                <c:pt idx="8">
                  <c:v>#N/A</c:v>
                </c:pt>
                <c:pt idx="9">
                  <c:v>#N/A</c:v>
                </c:pt>
                <c:pt idx="10">
                  <c:v>258</c:v>
                </c:pt>
                <c:pt idx="11">
                  <c:v>#N/A</c:v>
                </c:pt>
                <c:pt idx="12">
                  <c:v>#N/A</c:v>
                </c:pt>
                <c:pt idx="13">
                  <c:v>206</c:v>
                </c:pt>
                <c:pt idx="14">
                  <c:v>#N/A</c:v>
                </c:pt>
              </c:numCache>
            </c:numRef>
          </c:val>
          <c:smooth val="0"/>
          <c:extLst>
            <c:ext xmlns:c16="http://schemas.microsoft.com/office/drawing/2014/chart" uri="{C3380CC4-5D6E-409C-BE32-E72D297353CC}">
              <c16:uniqueId val="{00000008-75A6-4893-A57A-9E72AEA2A525}"/>
            </c:ext>
          </c:extLst>
        </c:ser>
        <c:dLbls>
          <c:showLegendKey val="0"/>
          <c:showVal val="0"/>
          <c:showCatName val="0"/>
          <c:showSerName val="0"/>
          <c:showPercent val="0"/>
          <c:showBubbleSize val="0"/>
        </c:dLbls>
        <c:marker val="1"/>
        <c:smooth val="0"/>
        <c:axId val="40719872"/>
        <c:axId val="40721792"/>
      </c:lineChart>
      <c:catAx>
        <c:axId val="4071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21792"/>
        <c:crosses val="autoZero"/>
        <c:auto val="1"/>
        <c:lblAlgn val="ctr"/>
        <c:lblOffset val="100"/>
        <c:tickLblSkip val="1"/>
        <c:tickMarkSkip val="1"/>
        <c:noMultiLvlLbl val="0"/>
      </c:catAx>
      <c:valAx>
        <c:axId val="40721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1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4450</c:v>
                </c:pt>
                <c:pt idx="5">
                  <c:v>4505</c:v>
                </c:pt>
                <c:pt idx="8">
                  <c:v>4702</c:v>
                </c:pt>
                <c:pt idx="11">
                  <c:v>4348</c:v>
                </c:pt>
                <c:pt idx="14">
                  <c:v>4286</c:v>
                </c:pt>
              </c:numCache>
            </c:numRef>
          </c:val>
          <c:extLst>
            <c:ext xmlns:c16="http://schemas.microsoft.com/office/drawing/2014/chart" uri="{C3380CC4-5D6E-409C-BE32-E72D297353CC}">
              <c16:uniqueId val="{00000000-9084-42FD-9692-132E006E53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682</c:v>
                </c:pt>
                <c:pt idx="5">
                  <c:v>613</c:v>
                </c:pt>
                <c:pt idx="8">
                  <c:v>543</c:v>
                </c:pt>
                <c:pt idx="11">
                  <c:v>471</c:v>
                </c:pt>
                <c:pt idx="14">
                  <c:v>400</c:v>
                </c:pt>
              </c:numCache>
            </c:numRef>
          </c:val>
          <c:extLst>
            <c:ext xmlns:c16="http://schemas.microsoft.com/office/drawing/2014/chart" uri="{C3380CC4-5D6E-409C-BE32-E72D297353CC}">
              <c16:uniqueId val="{00000001-9084-42FD-9692-132E006E53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4657</c:v>
                </c:pt>
                <c:pt idx="5">
                  <c:v>4861</c:v>
                </c:pt>
                <c:pt idx="8">
                  <c:v>5034</c:v>
                </c:pt>
                <c:pt idx="11">
                  <c:v>5250</c:v>
                </c:pt>
                <c:pt idx="14">
                  <c:v>5084</c:v>
                </c:pt>
              </c:numCache>
            </c:numRef>
          </c:val>
          <c:extLst>
            <c:ext xmlns:c16="http://schemas.microsoft.com/office/drawing/2014/chart" uri="{C3380CC4-5D6E-409C-BE32-E72D297353CC}">
              <c16:uniqueId val="{00000002-9084-42FD-9692-132E006E53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84-42FD-9692-132E006E53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84-42FD-9692-132E006E53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84-42FD-9692-132E006E53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713</c:v>
                </c:pt>
                <c:pt idx="3">
                  <c:v>649</c:v>
                </c:pt>
                <c:pt idx="6">
                  <c:v>685</c:v>
                </c:pt>
                <c:pt idx="9">
                  <c:v>597</c:v>
                </c:pt>
                <c:pt idx="12">
                  <c:v>577</c:v>
                </c:pt>
              </c:numCache>
            </c:numRef>
          </c:val>
          <c:extLst>
            <c:ext xmlns:c16="http://schemas.microsoft.com/office/drawing/2014/chart" uri="{C3380CC4-5D6E-409C-BE32-E72D297353CC}">
              <c16:uniqueId val="{00000006-9084-42FD-9692-132E006E53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161</c:v>
                </c:pt>
                <c:pt idx="3">
                  <c:v>112</c:v>
                </c:pt>
                <c:pt idx="6">
                  <c:v>62</c:v>
                </c:pt>
                <c:pt idx="9">
                  <c:v>20</c:v>
                </c:pt>
                <c:pt idx="12">
                  <c:v>0</c:v>
                </c:pt>
              </c:numCache>
            </c:numRef>
          </c:val>
          <c:extLst>
            <c:ext xmlns:c16="http://schemas.microsoft.com/office/drawing/2014/chart" uri="{C3380CC4-5D6E-409C-BE32-E72D297353CC}">
              <c16:uniqueId val="{00000007-9084-42FD-9692-132E006E53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422</c:v>
                </c:pt>
                <c:pt idx="3">
                  <c:v>379</c:v>
                </c:pt>
                <c:pt idx="6">
                  <c:v>357</c:v>
                </c:pt>
                <c:pt idx="9">
                  <c:v>352</c:v>
                </c:pt>
                <c:pt idx="12">
                  <c:v>345</c:v>
                </c:pt>
              </c:numCache>
            </c:numRef>
          </c:val>
          <c:extLst>
            <c:ext xmlns:c16="http://schemas.microsoft.com/office/drawing/2014/chart" uri="{C3380CC4-5D6E-409C-BE32-E72D297353CC}">
              <c16:uniqueId val="{00000008-9084-42FD-9692-132E006E53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58</c:v>
                </c:pt>
                <c:pt idx="6">
                  <c:v>49</c:v>
                </c:pt>
                <c:pt idx="9">
                  <c:v>40</c:v>
                </c:pt>
                <c:pt idx="12">
                  <c:v>45</c:v>
                </c:pt>
              </c:numCache>
            </c:numRef>
          </c:val>
          <c:extLst>
            <c:ext xmlns:c16="http://schemas.microsoft.com/office/drawing/2014/chart" uri="{C3380CC4-5D6E-409C-BE32-E72D297353CC}">
              <c16:uniqueId val="{00000009-9084-42FD-9692-132E006E53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5014</c:v>
                </c:pt>
                <c:pt idx="3">
                  <c:v>4880</c:v>
                </c:pt>
                <c:pt idx="6">
                  <c:v>4791</c:v>
                </c:pt>
                <c:pt idx="9">
                  <c:v>4110</c:v>
                </c:pt>
                <c:pt idx="12">
                  <c:v>3910</c:v>
                </c:pt>
              </c:numCache>
            </c:numRef>
          </c:val>
          <c:extLst>
            <c:ext xmlns:c16="http://schemas.microsoft.com/office/drawing/2014/chart" uri="{C3380CC4-5D6E-409C-BE32-E72D297353CC}">
              <c16:uniqueId val="{0000000A-9084-42FD-9692-132E006E53E0}"/>
            </c:ext>
          </c:extLst>
        </c:ser>
        <c:dLbls>
          <c:showLegendKey val="0"/>
          <c:showVal val="0"/>
          <c:showCatName val="0"/>
          <c:showSerName val="0"/>
          <c:showPercent val="0"/>
          <c:showBubbleSize val="0"/>
        </c:dLbls>
        <c:gapWidth val="100"/>
        <c:overlap val="100"/>
        <c:axId val="40511360"/>
        <c:axId val="40529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084-42FD-9692-132E006E53E0}"/>
            </c:ext>
          </c:extLst>
        </c:ser>
        <c:dLbls>
          <c:showLegendKey val="0"/>
          <c:showVal val="0"/>
          <c:showCatName val="0"/>
          <c:showSerName val="0"/>
          <c:showPercent val="0"/>
          <c:showBubbleSize val="0"/>
        </c:dLbls>
        <c:marker val="1"/>
        <c:smooth val="0"/>
        <c:axId val="40511360"/>
        <c:axId val="40529920"/>
      </c:lineChart>
      <c:catAx>
        <c:axId val="4051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529920"/>
        <c:crosses val="autoZero"/>
        <c:auto val="1"/>
        <c:lblAlgn val="ctr"/>
        <c:lblOffset val="100"/>
        <c:tickLblSkip val="1"/>
        <c:tickMarkSkip val="1"/>
        <c:noMultiLvlLbl val="0"/>
      </c:catAx>
      <c:valAx>
        <c:axId val="4052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1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1000</c:v>
                </c:pt>
                <c:pt idx="1">
                  <c:v>1000</c:v>
                </c:pt>
                <c:pt idx="2">
                  <c:v>1001</c:v>
                </c:pt>
              </c:numCache>
            </c:numRef>
          </c:val>
          <c:extLst>
            <c:ext xmlns:c16="http://schemas.microsoft.com/office/drawing/2014/chart" uri="{C3380CC4-5D6E-409C-BE32-E72D297353CC}">
              <c16:uniqueId val="{00000000-5997-46D5-A2EC-91F319A82B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1495</c:v>
                </c:pt>
                <c:pt idx="1">
                  <c:v>1495</c:v>
                </c:pt>
                <c:pt idx="2">
                  <c:v>1495</c:v>
                </c:pt>
              </c:numCache>
            </c:numRef>
          </c:val>
          <c:extLst>
            <c:ext xmlns:c16="http://schemas.microsoft.com/office/drawing/2014/chart" uri="{C3380CC4-5D6E-409C-BE32-E72D297353CC}">
              <c16:uniqueId val="{00000001-5997-46D5-A2EC-91F319A82B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2494</c:v>
                </c:pt>
                <c:pt idx="1">
                  <c:v>2710</c:v>
                </c:pt>
                <c:pt idx="2">
                  <c:v>2539</c:v>
                </c:pt>
              </c:numCache>
            </c:numRef>
          </c:val>
          <c:extLst>
            <c:ext xmlns:c16="http://schemas.microsoft.com/office/drawing/2014/chart" uri="{C3380CC4-5D6E-409C-BE32-E72D297353CC}">
              <c16:uniqueId val="{00000002-5997-46D5-A2EC-91F319A82B5C}"/>
            </c:ext>
          </c:extLst>
        </c:ser>
        <c:dLbls>
          <c:showLegendKey val="0"/>
          <c:showVal val="0"/>
          <c:showCatName val="0"/>
          <c:showSerName val="0"/>
          <c:showPercent val="0"/>
          <c:showBubbleSize val="0"/>
        </c:dLbls>
        <c:gapWidth val="120"/>
        <c:overlap val="100"/>
        <c:axId val="41110528"/>
        <c:axId val="41116416"/>
      </c:barChart>
      <c:catAx>
        <c:axId val="4111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116416"/>
        <c:crosses val="autoZero"/>
        <c:auto val="1"/>
        <c:lblAlgn val="ctr"/>
        <c:lblOffset val="100"/>
        <c:tickLblSkip val="1"/>
        <c:tickMarkSkip val="1"/>
        <c:noMultiLvlLbl val="0"/>
      </c:catAx>
      <c:valAx>
        <c:axId val="41116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11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{347D217C-770D-48AF-B03F-73AE8C68179A}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3CF-4DFB-9E38-B856B633FC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{46B52077-926D-4EF8-B6AB-7567ACB9BC66}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CF-4DFB-9E38-B856B633FC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{D1E57B4D-A1E1-4D35-8F70-80FD798BB616}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CF-4DFB-9E38-B856B633FC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{2BCE1415-4E56-460D-9F59-A3B274147F10}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CF-4DFB-9E38-B856B633FC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{C90D0918-2CDB-4684-9243-338704021237}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CF-4DFB-9E38-B856B633FC2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{B1A529E3-63C2-4555-81CF-4DB301ABF73E}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3CF-4DFB-9E38-B856B633FC2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{7DEB4503-0A63-40BD-A846-B5C963F68C00}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3CF-4DFB-9E38-B856B633FC2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{68172D0E-988A-42EF-A2EF-059F6A6DCA3C}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3CF-4DFB-9E38-B856B633FC2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{4D255AE6-186A-4B1A-9EB3-7094ECF5324E}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3CF-4DFB-9E38-B856B633FC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51.7</c:v>
                </c:pt>
                <c:pt idx="24">
                  <c:v>53.2</c:v>
                </c:pt>
                <c:pt idx="32">
                  <c:v>54.4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3CF-4DFB-9E38-B856B633FC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{13A6A408-0010-4397-A8A8-8C87597D7CF8}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3CF-4DFB-9E38-B856B633FC2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{B0737254-5589-41B1-B175-76E56B47F1D8}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CF-4DFB-9E38-B856B633FC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{76471BB4-5F70-453A-9EC8-AA022F0529B6}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CF-4DFB-9E38-B856B633FC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{F5AB5D15-987B-4C59-B19F-200CCEE8ED6F}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CF-4DFB-9E38-B856B633FC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{306B12AD-8B2B-48CD-99B0-7D8D5A970B64}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CF-4DFB-9E38-B856B633FC2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{DD2B5F66-9A67-45DE-8E55-9AF3E470E59B}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3CF-4DFB-9E38-B856B633FC2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{FBF1FE59-D576-4D18-B35F-13D93E5EA3E3}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3CF-4DFB-9E38-B856B633FC2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{C483D6AD-973C-4297-8CAD-A7289D010F1E}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3CF-4DFB-9E38-B856B633FC2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{7A17B679-B256-4401-AD05-41A595C5914A}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3CF-4DFB-9E38-B856B633FC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43CF-4DFB-9E38-B856B633FC23}"/>
            </c:ext>
          </c:extLst>
        </c:ser>
        <c:dLbls>
          <c:showLegendKey val="0"/>
          <c:showVal val="1"/>
          <c:showCatName val="0"/>
          <c:showSerName val="0"/>
          <c:showPercent val="0"/>
          <c:showBubbleSize val="0"/>
        </c:dLbls>
        <c:axId val="46179840"/>
        <c:axId val="46181760"/>
      </c:scatterChart>
      <c:valAx>
        <c:axId val="46179840"/>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{C989E247-B529-434F-BE57-896F99CD4D5D}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718-41C3-B1C8-3EFA1EF05C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{63841BB4-23C5-477D-80AF-1C5A4551B260}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18-41C3-B1C8-3EFA1EF05C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{D0DDCB6D-C4E2-4237-AD61-5CC18DB545E2}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18-41C3-B1C8-3EFA1EF05C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{E6BBACEF-1E4B-4ED4-983E-3881837174C3}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18-41C3-B1C8-3EFA1EF05C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{1CEF832A-8A25-4507-AD24-4B90EEDB34C5}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18-41C3-B1C8-3EFA1EF05CB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{7D284882-87D7-40CB-B84B-AA5DDD31963B}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718-41C3-B1C8-3EFA1EF05CB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{760B9606-FA73-44C2-8E6F-16D4B3AA8C5F}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718-41C3-B1C8-3EFA1EF05CB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{2FAD3FF3-3DFB-4136-BADB-55ED4F61DBD4}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718-41C3-B1C8-3EFA1EF05CB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{6692037E-5970-4869-AF33-A254070F3AC9}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718-41C3-B1C8-3EFA1EF05C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12.7</c:v>
                </c:pt>
                <c:pt idx="16">
                  <c:v>13.3</c:v>
                </c:pt>
                <c:pt idx="24">
                  <c:v>12.9</c:v>
                </c:pt>
                <c:pt idx="32">
                  <c:v>11.6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718-41C3-B1C8-3EFA1EF05C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{6CAD20A6-1F57-45D1-91CF-AA0E80E47C94}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718-41C3-B1C8-3EFA1EF05C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{F054585B-A923-4B3D-AE3D-6F441FE81CA5}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18-41C3-B1C8-3EFA1EF05C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{FFD177CA-104B-4C89-9A6C-61B91ADF4CFE}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18-41C3-B1C8-3EFA1EF05C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{E3FED497-0DCA-4F0C-918B-A3D06F73C8F4}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18-41C3-B1C8-3EFA1EF05C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{D5436A1E-BA03-43F8-B871-0B4F6323711C}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18-41C3-B1C8-3EFA1EF05CB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{AE23DB10-C6F9-4D6D-BB6D-9DF7B6FF409E}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718-41C3-B1C8-3EFA1EF05CB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{FF7CBCE8-221B-4CA9-B08B-ED51598E2713}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718-41C3-B1C8-3EFA1EF05CB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{53155467-A9E4-4EC6-9984-5C1939C28D0E}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718-41C3-B1C8-3EFA1EF05CB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{4B3A02F4-11D0-49E6-AD65-2A0ACA8B66D4}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718-41C3-B1C8-3EFA1EF05C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718-41C3-B1C8-3EFA1EF05CB6}"/>
            </c:ext>
          </c:extLst>
        </c:ser>
        <c:dLbls>
          <c:showLegendKey val="0"/>
          <c:showVal val="1"/>
          <c:showCatName val="0"/>
          <c:showSerName val="0"/>
          <c:showPercent val="0"/>
          <c:showBubbleSize val="0"/>
        </c:dLbls>
        <c:axId val="84219776"/>
        <c:axId val="84234240"/>
      </c:scatterChart>
      <c:valAx>
        <c:axId val="8421977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大型建設事業実施に係る起債の元金償還のため、平成２３年度以降に数値が上昇したが、平成２２年度に借入れた地方債の償還が平成２７年度に完済したこと等により数値は下降している。また、類似団体平均を大きく上回っているが、これは、意図的に償還年数を圧縮したものであり、交付税算入となる有利な地方債が多く占めることにより、経常一般財源が確保できるため、それほど懸念すべき状況ではないと思わ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平成２２年度分の起債から最短償還年限で返済することによる効果で、年々将来負担額を減少させることができた。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今後も、将来に多額の負担を残すことのないよう適正な基金管理と、健全な財政運営に努める。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北海道幌延町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からの電源立地地域対策交付金を、診療所、認定こども園、保健センター及び消防の人件費の一部に充当することにより、生ずる一般財源等６，９１２万円をふるさと創生基金に積み立てた一方、役場庁舎改修事業等に係る財源として「公共施設等整備基金」を１億４６０万円取崩し、また、産業・地域振興センター整備事業等に係る財源として「ふるさと創生基金」を１億２，６２８万円取崩したこと等により、基金全体としては２億６，７９７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・将来の地域振興、公共施設等の建設及び維持管理等に要する経費に対する財源確保のため、随時積立する。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・ふるさと創生基金：「自ら考え自ら実践する地域づくり」事業、地域の産業、経済、文化、芸術、スポーツ等の振興に資する事業及び町内の各種団体等が行う「まちづくり事業」に対する補助金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・公共施設等整備基金：公共施設等の建設及び維持管理に要する経費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・公共施設等整備基金：役場庁舎改修事業に係る財源として７，４６０万円、北留萌消防組合組合（問寒別分遣所建設事業）に係る財源として３，０００万円を充当したことによる減少。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国からの電源立地地域対策交付金を、診療所、認定こども園、保健センター及び消防の人件費の一部することにより、生ずる一般財源等６，９１２万円を積み立てた一方、産業・地域振興センター整備事業に係る財源として６，９８３万円、幌延町酪農・肉用牛増産近代化施設整備事業に係る財源として１，８１２万円、幌延町商工業経営力向上促進事業に係る財源として１，７２８万円、幌延町商工業等振興促進事業に係る財源として１，４０３万円、幌延町まち・ひと・しごと創生事業（地域振興（観光）計画策定業務）に係る財源として７０２万円を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・将来の地域振興、公共施設等の建設及び維持管理等に要する経費に対する財源確保のため、随時積立する。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・預金利息分を積立てたことによる増加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・翌年度以降の臨時的経費に対する財源確保のため、随時積立する。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・翌年度以降の元利償還金に対する財源確保のため、随時積立する。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2,394
2,373
574.10
5,534,362
5,412,858
112,697
3,009,713
3,906,341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をやや下回っており、主な要因としては、平成２６年度に幌延町認定こども園を新設、平成２７年度に問寒別生涯学習センターを建て替えたことが原因であると考えられる。今後、公共施設等の維持補修に要する経費が減少することが見込ま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7" name="有形固定資産減価償却率平均値テキスト"/>
        <xdr:cNvSpPr txBox="1"/>
      </xdr:nvSpPr>
      <xdr:spPr>
        <a:xfrm>
          <a:off x="4813300" y="559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0" name="フローチャート: 判断 79"/>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79798</xdr:rowOff>
    </xdr:from>
    <xdr:to>
      <xdr:col>23</xdr:col>
      <xdr:colOff>136525</xdr:colOff>
      <xdr:row>30</xdr:row>
      <xdr:rowOff>9948</xdr:rowOff>
    </xdr:to>
    <xdr:sp macro="" textlink="">
      <xdr:nvSpPr>
        <xdr:cNvPr id="86" name="楕円 85"/>
        <xdr:cNvSpPr/>
      </xdr:nvSpPr>
      <xdr:spPr>
        <a:xfrm>
          <a:off x="4711700" y="58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58225</xdr:rowOff>
    </xdr:from>
    <xdr:ext cx="405111" cy="259045"/>
    <xdr:sp macro="" textlink="">
      <xdr:nvSpPr>
        <xdr:cNvPr id="87" name="有形固定資産減価償却率該当値テキスト"/>
        <xdr:cNvSpPr txBox="1"/>
      </xdr:nvSpPr>
      <xdr:spPr>
        <a:xfrm>
          <a:off x="4813300" y="5801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122978</xdr:rowOff>
    </xdr:from>
    <xdr:to>
      <xdr:col>19</xdr:col>
      <xdr:colOff>187325</xdr:colOff>
      <xdr:row>30</xdr:row>
      <xdr:rowOff>53128</xdr:rowOff>
    </xdr:to>
    <xdr:sp macro="" textlink="">
      <xdr:nvSpPr>
        <xdr:cNvPr id="88" name="楕円 87"/>
        <xdr:cNvSpPr/>
      </xdr:nvSpPr>
      <xdr:spPr>
        <a:xfrm>
          <a:off x="4000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130598</xdr:rowOff>
    </xdr:from>
    <xdr:to>
      <xdr:col>23</xdr:col>
      <xdr:colOff>85725</xdr:colOff>
      <xdr:row>30</xdr:row>
      <xdr:rowOff>2328</xdr:rowOff>
    </xdr:to>
    <xdr:cxnSp macro="">
      <xdr:nvCxnSpPr>
        <xdr:cNvPr id="89" name="直線コネクタ 88"/>
        <xdr:cNvCxnSpPr/>
      </xdr:nvCxnSpPr>
      <xdr:spPr>
        <a:xfrm flipV="1">
          <a:off x="4051300" y="587417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5503</xdr:rowOff>
    </xdr:from>
    <xdr:to>
      <xdr:col>15</xdr:col>
      <xdr:colOff>187325</xdr:colOff>
      <xdr:row>30</xdr:row>
      <xdr:rowOff>107103</xdr:rowOff>
    </xdr:to>
    <xdr:sp macro="" textlink="">
      <xdr:nvSpPr>
        <xdr:cNvPr id="90" name="楕円 89"/>
        <xdr:cNvSpPr/>
      </xdr:nvSpPr>
      <xdr:spPr>
        <a:xfrm>
          <a:off x="3238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2328</xdr:rowOff>
    </xdr:from>
    <xdr:to>
      <xdr:col>19</xdr:col>
      <xdr:colOff>136525</xdr:colOff>
      <xdr:row>30</xdr:row>
      <xdr:rowOff>56303</xdr:rowOff>
    </xdr:to>
    <xdr:cxnSp macro="">
      <xdr:nvCxnSpPr>
        <xdr:cNvPr id="91" name="直線コネクタ 90"/>
        <xdr:cNvCxnSpPr/>
      </xdr:nvCxnSpPr>
      <xdr:spPr>
        <a:xfrm flipV="1">
          <a:off x="3289300" y="591735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92" name="n_1aveValue有形固定資産減価償却率"/>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3"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44255</xdr:rowOff>
    </xdr:from>
    <xdr:ext cx="405111" cy="259045"/>
    <xdr:sp macro="" textlink="">
      <xdr:nvSpPr>
        <xdr:cNvPr id="94" name="n_1mainValue有形固定資産減価償却率"/>
        <xdr:cNvSpPr txBox="1"/>
      </xdr:nvSpPr>
      <xdr:spPr>
        <a:xfrm>
          <a:off x="3836044" y="595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98230</xdr:rowOff>
    </xdr:from>
    <xdr:ext cx="405111" cy="259045"/>
    <xdr:sp macro="" textlink="">
      <xdr:nvSpPr>
        <xdr:cNvPr id="95" name="n_2mainValue有形固定資産減価償却率"/>
        <xdr:cNvSpPr txBox="1"/>
      </xdr:nvSpPr>
      <xdr:spPr>
        <a:xfrm>
          <a:off x="3086744" y="601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債務可能年数は類似団体平均を下回っており、主な要因としては、平成２２年度に借入れた地方債の償還が平成２７年度に終了しており、充当可能基金残高が将来負担額を上回っている。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今後も、将来に多額の負担を残すことのないよう適正な基金管理と、健全な財政運営に努める。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31" name="債務償還可能年数平均値テキスト"/>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2,394
2,373
574.10
5,534,362
5,412,858
112,697
3,009,713
3,906,341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70" name="楕円 69"/>
        <xdr:cNvSpPr/>
      </xdr:nvSpPr>
      <xdr:spPr>
        <a:xfrm>
          <a:off x="4584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158767</xdr:rowOff>
    </xdr:from>
    <xdr:ext cx="405111" cy="259045"/>
    <xdr:sp macro="" textlink="">
      <xdr:nvSpPr>
        <xdr:cNvPr id="71" name="【道路】&#10;有形固定資産減価償却率該当値テキスト"/>
        <xdr:cNvSpPr txBox="1"/>
      </xdr:nvSpPr>
      <xdr:spPr>
        <a:xfrm>
          <a:off x="4673600"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166370</xdr:rowOff>
    </xdr:from>
    <xdr:to>
      <xdr:col>20</xdr:col>
      <xdr:colOff>38100</xdr:colOff>
      <xdr:row>38</xdr:row>
      <xdr:rowOff>96520</xdr:rowOff>
    </xdr:to>
    <xdr:sp macro="" textlink="">
      <xdr:nvSpPr>
        <xdr:cNvPr id="72" name="楕円 71"/>
        <xdr:cNvSpPr/>
      </xdr:nvSpPr>
      <xdr:spPr>
        <a:xfrm>
          <a:off x="3746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xdr:rowOff>
    </xdr:from>
    <xdr:to>
      <xdr:col>24</xdr:col>
      <xdr:colOff>63500</xdr:colOff>
      <xdr:row>38</xdr:row>
      <xdr:rowOff>45720</xdr:rowOff>
    </xdr:to>
    <xdr:cxnSp macro="">
      <xdr:nvCxnSpPr>
        <xdr:cNvPr id="73" name="直線コネクタ 72"/>
        <xdr:cNvCxnSpPr/>
      </xdr:nvCxnSpPr>
      <xdr:spPr>
        <a:xfrm flipV="1">
          <a:off x="3797300" y="6530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34925</xdr:rowOff>
    </xdr:from>
    <xdr:to>
      <xdr:col>15</xdr:col>
      <xdr:colOff>101600</xdr:colOff>
      <xdr:row>38</xdr:row>
      <xdr:rowOff>136525</xdr:rowOff>
    </xdr:to>
    <xdr:sp macro="" textlink="">
      <xdr:nvSpPr>
        <xdr:cNvPr id="74" name="楕円 73"/>
        <xdr:cNvSpPr/>
      </xdr:nvSpPr>
      <xdr:spPr>
        <a:xfrm>
          <a:off x="2857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45720</xdr:rowOff>
    </xdr:from>
    <xdr:to>
      <xdr:col>19</xdr:col>
      <xdr:colOff>177800</xdr:colOff>
      <xdr:row>38</xdr:row>
      <xdr:rowOff>85725</xdr:rowOff>
    </xdr:to>
    <xdr:cxnSp macro="">
      <xdr:nvCxnSpPr>
        <xdr:cNvPr id="75" name="直線コネクタ 74"/>
        <xdr:cNvCxnSpPr/>
      </xdr:nvCxnSpPr>
      <xdr:spPr>
        <a:xfrm flipV="1">
          <a:off x="2908300" y="65608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6"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7"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87647</xdr:rowOff>
    </xdr:from>
    <xdr:ext cx="405111" cy="259045"/>
    <xdr:sp macro="" textlink="">
      <xdr:nvSpPr>
        <xdr:cNvPr id="78" name="n_1main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79" name="n_2mainValue【道路】&#10;有形固定資産減価償却率"/>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8"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100766</xdr:rowOff>
    </xdr:from>
    <xdr:to>
      <xdr:col>55</xdr:col>
      <xdr:colOff>50800</xdr:colOff>
      <xdr:row>34</xdr:row>
      <xdr:rowOff>30916</xdr:rowOff>
    </xdr:to>
    <xdr:sp macro="" textlink="">
      <xdr:nvSpPr>
        <xdr:cNvPr id="117" name="楕円 116"/>
        <xdr:cNvSpPr/>
      </xdr:nvSpPr>
      <xdr:spPr>
        <a:xfrm>
          <a:off x="10426700" y="57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53793</xdr:rowOff>
    </xdr:from>
    <xdr:ext cx="599010" cy="259045"/>
    <xdr:sp macro="" textlink="">
      <xdr:nvSpPr>
        <xdr:cNvPr id="118" name="【道路】&#10;一人当たり延長該当値テキスト"/>
        <xdr:cNvSpPr txBox="1"/>
      </xdr:nvSpPr>
      <xdr:spPr>
        <a:xfrm>
          <a:off x="10515600" y="571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119397</xdr:rowOff>
    </xdr:from>
    <xdr:to>
      <xdr:col>50</xdr:col>
      <xdr:colOff>165100</xdr:colOff>
      <xdr:row>34</xdr:row>
      <xdr:rowOff>49547</xdr:rowOff>
    </xdr:to>
    <xdr:sp macro="" textlink="">
      <xdr:nvSpPr>
        <xdr:cNvPr id="119" name="楕円 118"/>
        <xdr:cNvSpPr/>
      </xdr:nvSpPr>
      <xdr:spPr>
        <a:xfrm>
          <a:off x="9588500" y="57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151566</xdr:rowOff>
    </xdr:from>
    <xdr:to>
      <xdr:col>55</xdr:col>
      <xdr:colOff>0</xdr:colOff>
      <xdr:row>33</xdr:row>
      <xdr:rowOff>170197</xdr:rowOff>
    </xdr:to>
    <xdr:cxnSp macro="">
      <xdr:nvCxnSpPr>
        <xdr:cNvPr id="120" name="直線コネクタ 119"/>
        <xdr:cNvCxnSpPr/>
      </xdr:nvCxnSpPr>
      <xdr:spPr>
        <a:xfrm flipV="1">
          <a:off x="9639300" y="5809416"/>
          <a:ext cx="8382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133229</xdr:rowOff>
    </xdr:from>
    <xdr:to>
      <xdr:col>46</xdr:col>
      <xdr:colOff>38100</xdr:colOff>
      <xdr:row>34</xdr:row>
      <xdr:rowOff>63379</xdr:rowOff>
    </xdr:to>
    <xdr:sp macro="" textlink="">
      <xdr:nvSpPr>
        <xdr:cNvPr id="121" name="楕円 120"/>
        <xdr:cNvSpPr/>
      </xdr:nvSpPr>
      <xdr:spPr>
        <a:xfrm>
          <a:off x="8699500" y="57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170197</xdr:rowOff>
    </xdr:from>
    <xdr:to>
      <xdr:col>50</xdr:col>
      <xdr:colOff>114300</xdr:colOff>
      <xdr:row>34</xdr:row>
      <xdr:rowOff>12579</xdr:rowOff>
    </xdr:to>
    <xdr:cxnSp macro="">
      <xdr:nvCxnSpPr>
        <xdr:cNvPr id="122" name="直線コネクタ 121"/>
        <xdr:cNvCxnSpPr/>
      </xdr:nvCxnSpPr>
      <xdr:spPr>
        <a:xfrm flipV="1">
          <a:off x="8750300" y="5828047"/>
          <a:ext cx="889000" cy="1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23" name="n_1aveValue【道路】&#10;一人当たり延長"/>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103251</xdr:rowOff>
    </xdr:from>
    <xdr:ext cx="534377" cy="259045"/>
    <xdr:sp macro="" textlink="">
      <xdr:nvSpPr>
        <xdr:cNvPr id="124" name="n_2aveValue【道路】&#10;一人当たり延長"/>
        <xdr:cNvSpPr txBox="1"/>
      </xdr:nvSpPr>
      <xdr:spPr>
        <a:xfrm>
          <a:off x="8483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32</xdr:row>
      <xdr:rowOff>66074</xdr:rowOff>
    </xdr:from>
    <xdr:ext cx="599010" cy="259045"/>
    <xdr:sp macro="" textlink="">
      <xdr:nvSpPr>
        <xdr:cNvPr id="125" name="n_1mainValue【道路】&#10;一人当たり延長"/>
        <xdr:cNvSpPr txBox="1"/>
      </xdr:nvSpPr>
      <xdr:spPr>
        <a:xfrm>
          <a:off x="9327094" y="555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32</xdr:row>
      <xdr:rowOff>79906</xdr:rowOff>
    </xdr:from>
    <xdr:ext cx="599010" cy="259045"/>
    <xdr:sp macro="" textlink="">
      <xdr:nvSpPr>
        <xdr:cNvPr id="126" name="n_2mainValue【道路】&#10;一人当たり延長"/>
        <xdr:cNvSpPr txBox="1"/>
      </xdr:nvSpPr>
      <xdr:spPr>
        <a:xfrm>
          <a:off x="8450794" y="556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6"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65" name="楕円 164"/>
        <xdr:cNvSpPr/>
      </xdr:nvSpPr>
      <xdr:spPr>
        <a:xfrm>
          <a:off x="4584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107332</xdr:rowOff>
    </xdr:from>
    <xdr:ext cx="405111" cy="259045"/>
    <xdr:sp macro="" textlink="">
      <xdr:nvSpPr>
        <xdr:cNvPr id="166" name="【橋りょう・トンネル】&#10;有形固定資産減価償却率該当値テキスト"/>
        <xdr:cNvSpPr txBox="1"/>
      </xdr:nvSpPr>
      <xdr:spPr>
        <a:xfrm>
          <a:off x="467360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105410</xdr:rowOff>
    </xdr:from>
    <xdr:to>
      <xdr:col>20</xdr:col>
      <xdr:colOff>38100</xdr:colOff>
      <xdr:row>60</xdr:row>
      <xdr:rowOff>35560</xdr:rowOff>
    </xdr:to>
    <xdr:sp macro="" textlink="">
      <xdr:nvSpPr>
        <xdr:cNvPr id="167" name="楕円 166"/>
        <xdr:cNvSpPr/>
      </xdr:nvSpPr>
      <xdr:spPr>
        <a:xfrm>
          <a:off x="3746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135255</xdr:rowOff>
    </xdr:from>
    <xdr:to>
      <xdr:col>24</xdr:col>
      <xdr:colOff>63500</xdr:colOff>
      <xdr:row>59</xdr:row>
      <xdr:rowOff>156210</xdr:rowOff>
    </xdr:to>
    <xdr:cxnSp macro="">
      <xdr:nvCxnSpPr>
        <xdr:cNvPr id="168" name="直線コネクタ 167"/>
        <xdr:cNvCxnSpPr/>
      </xdr:nvCxnSpPr>
      <xdr:spPr>
        <a:xfrm flipV="1">
          <a:off x="3797300" y="1025080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137795</xdr:rowOff>
    </xdr:from>
    <xdr:to>
      <xdr:col>15</xdr:col>
      <xdr:colOff>101600</xdr:colOff>
      <xdr:row>60</xdr:row>
      <xdr:rowOff>67945</xdr:rowOff>
    </xdr:to>
    <xdr:sp macro="" textlink="">
      <xdr:nvSpPr>
        <xdr:cNvPr id="169" name="楕円 168"/>
        <xdr:cNvSpPr/>
      </xdr:nvSpPr>
      <xdr:spPr>
        <a:xfrm>
          <a:off x="2857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156210</xdr:rowOff>
    </xdr:from>
    <xdr:to>
      <xdr:col>19</xdr:col>
      <xdr:colOff>177800</xdr:colOff>
      <xdr:row>60</xdr:row>
      <xdr:rowOff>17145</xdr:rowOff>
    </xdr:to>
    <xdr:cxnSp macro="">
      <xdr:nvCxnSpPr>
        <xdr:cNvPr id="170" name="直線コネクタ 169"/>
        <xdr:cNvCxnSpPr/>
      </xdr:nvCxnSpPr>
      <xdr:spPr>
        <a:xfrm flipV="1">
          <a:off x="2908300" y="102717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71"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72" name="n_2aveValue【橋りょう・トンネル】&#10;有形固定資産減価償却率"/>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52087</xdr:rowOff>
    </xdr:from>
    <xdr:ext cx="405111" cy="259045"/>
    <xdr:sp macro="" textlink="">
      <xdr:nvSpPr>
        <xdr:cNvPr id="173" name="n_1mainValue【橋りょう・トンネ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84472</xdr:rowOff>
    </xdr:from>
    <xdr:ext cx="405111" cy="259045"/>
    <xdr:sp macro="" textlink="">
      <xdr:nvSpPr>
        <xdr:cNvPr id="174" name="n_2mainValue【橋りょう・トンネル】&#10;有形固定資産減価償却率"/>
        <xdr:cNvSpPr txBox="1"/>
      </xdr:nvSpPr>
      <xdr:spPr>
        <a:xfrm>
          <a:off x="2705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205"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10064</xdr:rowOff>
    </xdr:from>
    <xdr:to>
      <xdr:col>55</xdr:col>
      <xdr:colOff>50800</xdr:colOff>
      <xdr:row>61</xdr:row>
      <xdr:rowOff>111664</xdr:rowOff>
    </xdr:to>
    <xdr:sp macro="" textlink="">
      <xdr:nvSpPr>
        <xdr:cNvPr id="214" name="楕円 213"/>
        <xdr:cNvSpPr/>
      </xdr:nvSpPr>
      <xdr:spPr>
        <a:xfrm>
          <a:off x="10426700" y="104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32941</xdr:rowOff>
    </xdr:from>
    <xdr:ext cx="690189" cy="259045"/>
    <xdr:sp macro="" textlink="">
      <xdr:nvSpPr>
        <xdr:cNvPr id="215" name="【橋りょう・トンネル】&#10;一人当たり有形固定資産（償却資産）額該当値テキスト"/>
        <xdr:cNvSpPr txBox="1"/>
      </xdr:nvSpPr>
      <xdr:spPr>
        <a:xfrm>
          <a:off x="10515600" y="10319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22790</xdr:rowOff>
    </xdr:from>
    <xdr:to>
      <xdr:col>50</xdr:col>
      <xdr:colOff>165100</xdr:colOff>
      <xdr:row>61</xdr:row>
      <xdr:rowOff>124390</xdr:rowOff>
    </xdr:to>
    <xdr:sp macro="" textlink="">
      <xdr:nvSpPr>
        <xdr:cNvPr id="216" name="楕円 215"/>
        <xdr:cNvSpPr/>
      </xdr:nvSpPr>
      <xdr:spPr>
        <a:xfrm>
          <a:off x="9588500" y="1048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60864</xdr:rowOff>
    </xdr:from>
    <xdr:to>
      <xdr:col>55</xdr:col>
      <xdr:colOff>0</xdr:colOff>
      <xdr:row>61</xdr:row>
      <xdr:rowOff>73590</xdr:rowOff>
    </xdr:to>
    <xdr:cxnSp macro="">
      <xdr:nvCxnSpPr>
        <xdr:cNvPr id="217" name="直線コネクタ 216"/>
        <xdr:cNvCxnSpPr/>
      </xdr:nvCxnSpPr>
      <xdr:spPr>
        <a:xfrm flipV="1">
          <a:off x="9639300" y="10519314"/>
          <a:ext cx="8382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28391</xdr:rowOff>
    </xdr:from>
    <xdr:to>
      <xdr:col>46</xdr:col>
      <xdr:colOff>38100</xdr:colOff>
      <xdr:row>61</xdr:row>
      <xdr:rowOff>129991</xdr:rowOff>
    </xdr:to>
    <xdr:sp macro="" textlink="">
      <xdr:nvSpPr>
        <xdr:cNvPr id="218" name="楕円 217"/>
        <xdr:cNvSpPr/>
      </xdr:nvSpPr>
      <xdr:spPr>
        <a:xfrm>
          <a:off x="8699500" y="1048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73590</xdr:rowOff>
    </xdr:from>
    <xdr:to>
      <xdr:col>50</xdr:col>
      <xdr:colOff>114300</xdr:colOff>
      <xdr:row>61</xdr:row>
      <xdr:rowOff>79191</xdr:rowOff>
    </xdr:to>
    <xdr:cxnSp macro="">
      <xdr:nvCxnSpPr>
        <xdr:cNvPr id="219" name="直線コネクタ 218"/>
        <xdr:cNvCxnSpPr/>
      </xdr:nvCxnSpPr>
      <xdr:spPr>
        <a:xfrm flipV="1">
          <a:off x="8750300" y="10532040"/>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20" name="n_1aveValue【橋りょう・トンネル】&#10;一人当たり有形固定資産（償却資産）額"/>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47106</xdr:rowOff>
    </xdr:from>
    <xdr:ext cx="599010" cy="259045"/>
    <xdr:sp macro="" textlink="">
      <xdr:nvSpPr>
        <xdr:cNvPr id="221" name="n_2aveValue【橋りょう・トンネル】&#10;一人当たり有形固定資産（償却資産）額"/>
        <xdr:cNvSpPr txBox="1"/>
      </xdr:nvSpPr>
      <xdr:spPr>
        <a:xfrm>
          <a:off x="8450795" y="1084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140917</xdr:rowOff>
    </xdr:from>
    <xdr:ext cx="690189" cy="259045"/>
    <xdr:sp macro="" textlink="">
      <xdr:nvSpPr>
        <xdr:cNvPr id="222" name="n_1mainValue【橋りょう・トンネル】&#10;一人当たり有形固定資産（償却資産）額"/>
        <xdr:cNvSpPr txBox="1"/>
      </xdr:nvSpPr>
      <xdr:spPr>
        <a:xfrm>
          <a:off x="9281505" y="102564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146518</xdr:rowOff>
    </xdr:from>
    <xdr:ext cx="690189" cy="259045"/>
    <xdr:sp macro="" textlink="">
      <xdr:nvSpPr>
        <xdr:cNvPr id="223" name="n_2mainValue【橋りょう・トンネル】&#10;一人当たり有形固定資産（償却資産）額"/>
        <xdr:cNvSpPr txBox="1"/>
      </xdr:nvSpPr>
      <xdr:spPr>
        <a:xfrm>
          <a:off x="8405205" y="102620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53" name="【公営住宅】&#10;有形固定資産減価償却率平均値テキスト"/>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262" name="楕円 261"/>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22877</xdr:rowOff>
    </xdr:from>
    <xdr:ext cx="405111" cy="259045"/>
    <xdr:sp macro="" textlink="">
      <xdr:nvSpPr>
        <xdr:cNvPr id="263" name="【公営住宅】&#10;有形固定資産減価償却率該当値テキスト"/>
        <xdr:cNvSpPr txBox="1"/>
      </xdr:nvSpPr>
      <xdr:spPr>
        <a:xfrm>
          <a:off x="4673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82550</xdr:rowOff>
    </xdr:from>
    <xdr:to>
      <xdr:col>20</xdr:col>
      <xdr:colOff>38100</xdr:colOff>
      <xdr:row>84</xdr:row>
      <xdr:rowOff>12700</xdr:rowOff>
    </xdr:to>
    <xdr:sp macro="" textlink="">
      <xdr:nvSpPr>
        <xdr:cNvPr id="264" name="楕円 263"/>
        <xdr:cNvSpPr/>
      </xdr:nvSpPr>
      <xdr:spPr>
        <a:xfrm>
          <a:off x="3746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83</xdr:row>
      <xdr:rowOff>133350</xdr:rowOff>
    </xdr:to>
    <xdr:cxnSp macro="">
      <xdr:nvCxnSpPr>
        <xdr:cNvPr id="265" name="直線コネクタ 264"/>
        <xdr:cNvCxnSpPr/>
      </xdr:nvCxnSpPr>
      <xdr:spPr>
        <a:xfrm flipV="1">
          <a:off x="3797300" y="1432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266" name="楕円 265"/>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133350</xdr:rowOff>
    </xdr:from>
    <xdr:to>
      <xdr:col>19</xdr:col>
      <xdr:colOff>177800</xdr:colOff>
      <xdr:row>84</xdr:row>
      <xdr:rowOff>0</xdr:rowOff>
    </xdr:to>
    <xdr:cxnSp macro="">
      <xdr:nvCxnSpPr>
        <xdr:cNvPr id="267" name="直線コネクタ 266"/>
        <xdr:cNvCxnSpPr/>
      </xdr:nvCxnSpPr>
      <xdr:spPr>
        <a:xfrm flipV="1">
          <a:off x="2908300" y="1436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68"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69"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3827</xdr:rowOff>
    </xdr:from>
    <xdr:ext cx="405111" cy="259045"/>
    <xdr:sp macro="" textlink="">
      <xdr:nvSpPr>
        <xdr:cNvPr id="270" name="n_1mainValue【公営住宅】&#10;有形固定資産減価償却率"/>
        <xdr:cNvSpPr txBox="1"/>
      </xdr:nvSpPr>
      <xdr:spPr>
        <a:xfrm>
          <a:off x="35820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41927</xdr:rowOff>
    </xdr:from>
    <xdr:ext cx="405111" cy="259045"/>
    <xdr:sp macro="" textlink="">
      <xdr:nvSpPr>
        <xdr:cNvPr id="271" name="n_2mainValue【公営住宅】&#10;有形固定資産減価償却率"/>
        <xdr:cNvSpPr txBox="1"/>
      </xdr:nvSpPr>
      <xdr:spPr>
        <a:xfrm>
          <a:off x="2705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300"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123622</xdr:rowOff>
    </xdr:from>
    <xdr:to>
      <xdr:col>55</xdr:col>
      <xdr:colOff>50800</xdr:colOff>
      <xdr:row>85</xdr:row>
      <xdr:rowOff>53772</xdr:rowOff>
    </xdr:to>
    <xdr:sp macro="" textlink="">
      <xdr:nvSpPr>
        <xdr:cNvPr id="309" name="楕円 308"/>
        <xdr:cNvSpPr/>
      </xdr:nvSpPr>
      <xdr:spPr>
        <a:xfrm>
          <a:off x="10426700" y="1452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146499</xdr:rowOff>
    </xdr:from>
    <xdr:ext cx="469744" cy="259045"/>
    <xdr:sp macro="" textlink="">
      <xdr:nvSpPr>
        <xdr:cNvPr id="310" name="【公営住宅】&#10;一人当たり面積該当値テキスト"/>
        <xdr:cNvSpPr txBox="1"/>
      </xdr:nvSpPr>
      <xdr:spPr>
        <a:xfrm>
          <a:off x="10515600" y="1437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127127</xdr:rowOff>
    </xdr:from>
    <xdr:to>
      <xdr:col>50</xdr:col>
      <xdr:colOff>165100</xdr:colOff>
      <xdr:row>85</xdr:row>
      <xdr:rowOff>57277</xdr:rowOff>
    </xdr:to>
    <xdr:sp macro="" textlink="">
      <xdr:nvSpPr>
        <xdr:cNvPr id="311" name="楕円 310"/>
        <xdr:cNvSpPr/>
      </xdr:nvSpPr>
      <xdr:spPr>
        <a:xfrm>
          <a:off x="9588500" y="145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2972</xdr:rowOff>
    </xdr:from>
    <xdr:to>
      <xdr:col>55</xdr:col>
      <xdr:colOff>0</xdr:colOff>
      <xdr:row>85</xdr:row>
      <xdr:rowOff>6477</xdr:rowOff>
    </xdr:to>
    <xdr:cxnSp macro="">
      <xdr:nvCxnSpPr>
        <xdr:cNvPr id="312" name="直線コネクタ 311"/>
        <xdr:cNvCxnSpPr/>
      </xdr:nvCxnSpPr>
      <xdr:spPr>
        <a:xfrm flipV="1">
          <a:off x="9639300" y="14576222"/>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129832</xdr:rowOff>
    </xdr:from>
    <xdr:to>
      <xdr:col>46</xdr:col>
      <xdr:colOff>38100</xdr:colOff>
      <xdr:row>85</xdr:row>
      <xdr:rowOff>59982</xdr:rowOff>
    </xdr:to>
    <xdr:sp macro="" textlink="">
      <xdr:nvSpPr>
        <xdr:cNvPr id="313" name="楕円 312"/>
        <xdr:cNvSpPr/>
      </xdr:nvSpPr>
      <xdr:spPr>
        <a:xfrm>
          <a:off x="8699500" y="1453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6477</xdr:rowOff>
    </xdr:from>
    <xdr:to>
      <xdr:col>50</xdr:col>
      <xdr:colOff>114300</xdr:colOff>
      <xdr:row>85</xdr:row>
      <xdr:rowOff>9182</xdr:rowOff>
    </xdr:to>
    <xdr:cxnSp macro="">
      <xdr:nvCxnSpPr>
        <xdr:cNvPr id="314" name="直線コネクタ 313"/>
        <xdr:cNvCxnSpPr/>
      </xdr:nvCxnSpPr>
      <xdr:spPr>
        <a:xfrm flipV="1">
          <a:off x="8750300" y="14579727"/>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315" name="n_1aveValue【公営住宅】&#10;一人当たり面積"/>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316" name="n_2aveValue【公営住宅】&#10;一人当たり面積"/>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73804</xdr:rowOff>
    </xdr:from>
    <xdr:ext cx="469744" cy="259045"/>
    <xdr:sp macro="" textlink="">
      <xdr:nvSpPr>
        <xdr:cNvPr id="317" name="n_1mainValue【公営住宅】&#10;一人当たり面積"/>
        <xdr:cNvSpPr txBox="1"/>
      </xdr:nvSpPr>
      <xdr:spPr>
        <a:xfrm>
          <a:off x="9391727" y="143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76509</xdr:rowOff>
    </xdr:from>
    <xdr:ext cx="469744" cy="259045"/>
    <xdr:sp macro="" textlink="">
      <xdr:nvSpPr>
        <xdr:cNvPr id="318" name="n_2mainValue【公営住宅】&#10;一人当たり面積"/>
        <xdr:cNvSpPr txBox="1"/>
      </xdr:nvSpPr>
      <xdr:spPr>
        <a:xfrm>
          <a:off x="8515427" y="1430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365" name="【認定こども園・幼稚園・保育所】&#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133169</xdr:rowOff>
    </xdr:from>
    <xdr:to>
      <xdr:col>85</xdr:col>
      <xdr:colOff>177800</xdr:colOff>
      <xdr:row>41</xdr:row>
      <xdr:rowOff>63319</xdr:rowOff>
    </xdr:to>
    <xdr:sp macro="" textlink="">
      <xdr:nvSpPr>
        <xdr:cNvPr id="374" name="楕円 373"/>
        <xdr:cNvSpPr/>
      </xdr:nvSpPr>
      <xdr:spPr>
        <a:xfrm>
          <a:off x="162687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48096</xdr:rowOff>
    </xdr:from>
    <xdr:ext cx="405111" cy="259045"/>
    <xdr:sp macro="" textlink="">
      <xdr:nvSpPr>
        <xdr:cNvPr id="375" name="【認定こども園・幼稚園・保育所】&#10;有形固定資産減価償却率該当値テキスト"/>
        <xdr:cNvSpPr txBox="1"/>
      </xdr:nvSpPr>
      <xdr:spPr>
        <a:xfrm>
          <a:off x="16357600" y="690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17235</xdr:rowOff>
    </xdr:from>
    <xdr:to>
      <xdr:col>81</xdr:col>
      <xdr:colOff>101600</xdr:colOff>
      <xdr:row>41</xdr:row>
      <xdr:rowOff>118835</xdr:rowOff>
    </xdr:to>
    <xdr:sp macro="" textlink="">
      <xdr:nvSpPr>
        <xdr:cNvPr id="376" name="楕円 375"/>
        <xdr:cNvSpPr/>
      </xdr:nvSpPr>
      <xdr:spPr>
        <a:xfrm>
          <a:off x="15430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12519</xdr:rowOff>
    </xdr:from>
    <xdr:to>
      <xdr:col>85</xdr:col>
      <xdr:colOff>127000</xdr:colOff>
      <xdr:row>41</xdr:row>
      <xdr:rowOff>68035</xdr:rowOff>
    </xdr:to>
    <xdr:cxnSp macro="">
      <xdr:nvCxnSpPr>
        <xdr:cNvPr id="377" name="直線コネクタ 376"/>
        <xdr:cNvCxnSpPr/>
      </xdr:nvCxnSpPr>
      <xdr:spPr>
        <a:xfrm flipV="1">
          <a:off x="15481300" y="7041969"/>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66222</xdr:rowOff>
    </xdr:from>
    <xdr:to>
      <xdr:col>76</xdr:col>
      <xdr:colOff>165100</xdr:colOff>
      <xdr:row>41</xdr:row>
      <xdr:rowOff>167822</xdr:rowOff>
    </xdr:to>
    <xdr:sp macro="" textlink="">
      <xdr:nvSpPr>
        <xdr:cNvPr id="378" name="楕円 377"/>
        <xdr:cNvSpPr/>
      </xdr:nvSpPr>
      <xdr:spPr>
        <a:xfrm>
          <a:off x="14541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68035</xdr:rowOff>
    </xdr:from>
    <xdr:to>
      <xdr:col>81</xdr:col>
      <xdr:colOff>50800</xdr:colOff>
      <xdr:row>41</xdr:row>
      <xdr:rowOff>117022</xdr:rowOff>
    </xdr:to>
    <xdr:cxnSp macro="">
      <xdr:nvCxnSpPr>
        <xdr:cNvPr id="379" name="直線コネクタ 378"/>
        <xdr:cNvCxnSpPr/>
      </xdr:nvCxnSpPr>
      <xdr:spPr>
        <a:xfrm flipV="1">
          <a:off x="14592300" y="70974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380" name="n_1aveValue【認定こども園・幼稚園・保育所】&#10;有形固定資産減価償却率"/>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81"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109962</xdr:rowOff>
    </xdr:from>
    <xdr:ext cx="405111" cy="259045"/>
    <xdr:sp macro="" textlink="">
      <xdr:nvSpPr>
        <xdr:cNvPr id="382" name="n_1mainValue【認定こども園・幼稚園・保育所】&#10;有形固定資産減価償却率"/>
        <xdr:cNvSpPr txBox="1"/>
      </xdr:nvSpPr>
      <xdr:spPr>
        <a:xfrm>
          <a:off x="152660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41</xdr:row>
      <xdr:rowOff>158949</xdr:rowOff>
    </xdr:from>
    <xdr:ext cx="340478" cy="259045"/>
    <xdr:sp macro="" textlink="">
      <xdr:nvSpPr>
        <xdr:cNvPr id="383" name="n_2mainValue【認定こども園・幼稚園・保育所】&#10;有形固定資産減価償却率"/>
        <xdr:cNvSpPr txBox="1"/>
      </xdr:nvSpPr>
      <xdr:spPr>
        <a:xfrm>
          <a:off x="14422061" y="7188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12"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19050</xdr:rowOff>
    </xdr:from>
    <xdr:to>
      <xdr:col>116</xdr:col>
      <xdr:colOff>114300</xdr:colOff>
      <xdr:row>38</xdr:row>
      <xdr:rowOff>120650</xdr:rowOff>
    </xdr:to>
    <xdr:sp macro="" textlink="">
      <xdr:nvSpPr>
        <xdr:cNvPr id="421" name="楕円 420"/>
        <xdr:cNvSpPr/>
      </xdr:nvSpPr>
      <xdr:spPr>
        <a:xfrm>
          <a:off x="221107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41927</xdr:rowOff>
    </xdr:from>
    <xdr:ext cx="469744" cy="259045"/>
    <xdr:sp macro="" textlink="">
      <xdr:nvSpPr>
        <xdr:cNvPr id="422" name="【認定こども園・幼稚園・保育所】&#10;一人当たり面積該当値テキスト"/>
        <xdr:cNvSpPr txBox="1"/>
      </xdr:nvSpPr>
      <xdr:spPr>
        <a:xfrm>
          <a:off x="22199600"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26670</xdr:rowOff>
    </xdr:from>
    <xdr:to>
      <xdr:col>112</xdr:col>
      <xdr:colOff>38100</xdr:colOff>
      <xdr:row>38</xdr:row>
      <xdr:rowOff>128270</xdr:rowOff>
    </xdr:to>
    <xdr:sp macro="" textlink="">
      <xdr:nvSpPr>
        <xdr:cNvPr id="423" name="楕円 422"/>
        <xdr:cNvSpPr/>
      </xdr:nvSpPr>
      <xdr:spPr>
        <a:xfrm>
          <a:off x="21272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69850</xdr:rowOff>
    </xdr:from>
    <xdr:to>
      <xdr:col>116</xdr:col>
      <xdr:colOff>63500</xdr:colOff>
      <xdr:row>38</xdr:row>
      <xdr:rowOff>77470</xdr:rowOff>
    </xdr:to>
    <xdr:cxnSp macro="">
      <xdr:nvCxnSpPr>
        <xdr:cNvPr id="424" name="直線コネクタ 423"/>
        <xdr:cNvCxnSpPr/>
      </xdr:nvCxnSpPr>
      <xdr:spPr>
        <a:xfrm flipV="1">
          <a:off x="21323300" y="65849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33020</xdr:rowOff>
    </xdr:from>
    <xdr:to>
      <xdr:col>107</xdr:col>
      <xdr:colOff>101600</xdr:colOff>
      <xdr:row>38</xdr:row>
      <xdr:rowOff>134620</xdr:rowOff>
    </xdr:to>
    <xdr:sp macro="" textlink="">
      <xdr:nvSpPr>
        <xdr:cNvPr id="425" name="楕円 424"/>
        <xdr:cNvSpPr/>
      </xdr:nvSpPr>
      <xdr:spPr>
        <a:xfrm>
          <a:off x="20383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77470</xdr:rowOff>
    </xdr:from>
    <xdr:to>
      <xdr:col>111</xdr:col>
      <xdr:colOff>177800</xdr:colOff>
      <xdr:row>38</xdr:row>
      <xdr:rowOff>83820</xdr:rowOff>
    </xdr:to>
    <xdr:cxnSp macro="">
      <xdr:nvCxnSpPr>
        <xdr:cNvPr id="426" name="直線コネクタ 425"/>
        <xdr:cNvCxnSpPr/>
      </xdr:nvCxnSpPr>
      <xdr:spPr>
        <a:xfrm flipV="1">
          <a:off x="20434300" y="65925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27"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28" name="n_2aveValue【認定こども園・幼稚園・保育所】&#10;一人当たり面積"/>
        <xdr:cNvSpPr txBox="1"/>
      </xdr:nvSpPr>
      <xdr:spPr>
        <a:xfrm>
          <a:off x="201994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144797</xdr:rowOff>
    </xdr:from>
    <xdr:ext cx="469744" cy="259045"/>
    <xdr:sp macro="" textlink="">
      <xdr:nvSpPr>
        <xdr:cNvPr id="429" name="n_1mainValue【認定こども園・幼稚園・保育所】&#10;一人当たり面積"/>
        <xdr:cNvSpPr txBox="1"/>
      </xdr:nvSpPr>
      <xdr:spPr>
        <a:xfrm>
          <a:off x="21075727" y="631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430" name="n_2mainValue【認定こども園・幼稚園・保育所】&#10;一人当たり面積"/>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60"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153035</xdr:rowOff>
    </xdr:from>
    <xdr:to>
      <xdr:col>85</xdr:col>
      <xdr:colOff>177800</xdr:colOff>
      <xdr:row>58</xdr:row>
      <xdr:rowOff>83185</xdr:rowOff>
    </xdr:to>
    <xdr:sp macro="" textlink="">
      <xdr:nvSpPr>
        <xdr:cNvPr id="469" name="楕円 468"/>
        <xdr:cNvSpPr/>
      </xdr:nvSpPr>
      <xdr:spPr>
        <a:xfrm>
          <a:off x="162687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4462</xdr:rowOff>
    </xdr:from>
    <xdr:ext cx="405111" cy="259045"/>
    <xdr:sp macro="" textlink="">
      <xdr:nvSpPr>
        <xdr:cNvPr id="470" name="【学校施設】&#10;有形固定資産減価償却率該当値テキスト"/>
        <xdr:cNvSpPr txBox="1"/>
      </xdr:nvSpPr>
      <xdr:spPr>
        <a:xfrm>
          <a:off x="16357600"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25400</xdr:rowOff>
    </xdr:from>
    <xdr:to>
      <xdr:col>81</xdr:col>
      <xdr:colOff>101600</xdr:colOff>
      <xdr:row>58</xdr:row>
      <xdr:rowOff>127000</xdr:rowOff>
    </xdr:to>
    <xdr:sp macro="" textlink="">
      <xdr:nvSpPr>
        <xdr:cNvPr id="471" name="楕円 470"/>
        <xdr:cNvSpPr/>
      </xdr:nvSpPr>
      <xdr:spPr>
        <a:xfrm>
          <a:off x="15430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32385</xdr:rowOff>
    </xdr:from>
    <xdr:to>
      <xdr:col>85</xdr:col>
      <xdr:colOff>127000</xdr:colOff>
      <xdr:row>58</xdr:row>
      <xdr:rowOff>76200</xdr:rowOff>
    </xdr:to>
    <xdr:cxnSp macro="">
      <xdr:nvCxnSpPr>
        <xdr:cNvPr id="472" name="直線コネクタ 471"/>
        <xdr:cNvCxnSpPr/>
      </xdr:nvCxnSpPr>
      <xdr:spPr>
        <a:xfrm flipV="1">
          <a:off x="15481300" y="99764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67310</xdr:rowOff>
    </xdr:from>
    <xdr:to>
      <xdr:col>76</xdr:col>
      <xdr:colOff>165100</xdr:colOff>
      <xdr:row>58</xdr:row>
      <xdr:rowOff>168910</xdr:rowOff>
    </xdr:to>
    <xdr:sp macro="" textlink="">
      <xdr:nvSpPr>
        <xdr:cNvPr id="473" name="楕円 472"/>
        <xdr:cNvSpPr/>
      </xdr:nvSpPr>
      <xdr:spPr>
        <a:xfrm>
          <a:off x="14541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76200</xdr:rowOff>
    </xdr:from>
    <xdr:to>
      <xdr:col>81</xdr:col>
      <xdr:colOff>50800</xdr:colOff>
      <xdr:row>58</xdr:row>
      <xdr:rowOff>118110</xdr:rowOff>
    </xdr:to>
    <xdr:cxnSp macro="">
      <xdr:nvCxnSpPr>
        <xdr:cNvPr id="474" name="直線コネクタ 473"/>
        <xdr:cNvCxnSpPr/>
      </xdr:nvCxnSpPr>
      <xdr:spPr>
        <a:xfrm flipV="1">
          <a:off x="14592300" y="10020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75"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76"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143527</xdr:rowOff>
    </xdr:from>
    <xdr:ext cx="405111" cy="259045"/>
    <xdr:sp macro="" textlink="">
      <xdr:nvSpPr>
        <xdr:cNvPr id="477" name="n_1mainValue【学校施設】&#10;有形固定資産減価償却率"/>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13987</xdr:rowOff>
    </xdr:from>
    <xdr:ext cx="405111" cy="259045"/>
    <xdr:sp macro="" textlink="">
      <xdr:nvSpPr>
        <xdr:cNvPr id="478" name="n_2mainValue【学校施設】&#10;有形固定資産減価償却率"/>
        <xdr:cNvSpPr txBox="1"/>
      </xdr:nvSpPr>
      <xdr:spPr>
        <a:xfrm>
          <a:off x="14389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507"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100533</xdr:rowOff>
    </xdr:from>
    <xdr:to>
      <xdr:col>116</xdr:col>
      <xdr:colOff>114300</xdr:colOff>
      <xdr:row>62</xdr:row>
      <xdr:rowOff>30683</xdr:rowOff>
    </xdr:to>
    <xdr:sp macro="" textlink="">
      <xdr:nvSpPr>
        <xdr:cNvPr id="516" name="楕円 515"/>
        <xdr:cNvSpPr/>
      </xdr:nvSpPr>
      <xdr:spPr>
        <a:xfrm>
          <a:off x="22110700" y="105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123410</xdr:rowOff>
    </xdr:from>
    <xdr:ext cx="469744" cy="259045"/>
    <xdr:sp macro="" textlink="">
      <xdr:nvSpPr>
        <xdr:cNvPr id="517" name="【学校施設】&#10;一人当たり面積該当値テキスト"/>
        <xdr:cNvSpPr txBox="1"/>
      </xdr:nvSpPr>
      <xdr:spPr>
        <a:xfrm>
          <a:off x="22199600" y="1041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106020</xdr:rowOff>
    </xdr:from>
    <xdr:to>
      <xdr:col>112</xdr:col>
      <xdr:colOff>38100</xdr:colOff>
      <xdr:row>62</xdr:row>
      <xdr:rowOff>36170</xdr:rowOff>
    </xdr:to>
    <xdr:sp macro="" textlink="">
      <xdr:nvSpPr>
        <xdr:cNvPr id="518" name="楕円 517"/>
        <xdr:cNvSpPr/>
      </xdr:nvSpPr>
      <xdr:spPr>
        <a:xfrm>
          <a:off x="21272500" y="105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151333</xdr:rowOff>
    </xdr:from>
    <xdr:to>
      <xdr:col>116</xdr:col>
      <xdr:colOff>63500</xdr:colOff>
      <xdr:row>61</xdr:row>
      <xdr:rowOff>156820</xdr:rowOff>
    </xdr:to>
    <xdr:cxnSp macro="">
      <xdr:nvCxnSpPr>
        <xdr:cNvPr id="519" name="直線コネクタ 518"/>
        <xdr:cNvCxnSpPr/>
      </xdr:nvCxnSpPr>
      <xdr:spPr>
        <a:xfrm flipV="1">
          <a:off x="21323300" y="10609783"/>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110287</xdr:rowOff>
    </xdr:from>
    <xdr:to>
      <xdr:col>107</xdr:col>
      <xdr:colOff>101600</xdr:colOff>
      <xdr:row>62</xdr:row>
      <xdr:rowOff>40437</xdr:rowOff>
    </xdr:to>
    <xdr:sp macro="" textlink="">
      <xdr:nvSpPr>
        <xdr:cNvPr id="520" name="楕円 519"/>
        <xdr:cNvSpPr/>
      </xdr:nvSpPr>
      <xdr:spPr>
        <a:xfrm>
          <a:off x="20383500" y="105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156820</xdr:rowOff>
    </xdr:from>
    <xdr:to>
      <xdr:col>111</xdr:col>
      <xdr:colOff>177800</xdr:colOff>
      <xdr:row>61</xdr:row>
      <xdr:rowOff>161087</xdr:rowOff>
    </xdr:to>
    <xdr:cxnSp macro="">
      <xdr:nvCxnSpPr>
        <xdr:cNvPr id="521" name="直線コネクタ 520"/>
        <xdr:cNvCxnSpPr/>
      </xdr:nvCxnSpPr>
      <xdr:spPr>
        <a:xfrm flipV="1">
          <a:off x="20434300" y="10615270"/>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522" name="n_1aveValue【学校施設】&#10;一人当たり面積"/>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523" name="n_2aveValue【学校施設】&#10;一人当たり面積"/>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52697</xdr:rowOff>
    </xdr:from>
    <xdr:ext cx="469744" cy="259045"/>
    <xdr:sp macro="" textlink="">
      <xdr:nvSpPr>
        <xdr:cNvPr id="524" name="n_1mainValue【学校施設】&#10;一人当たり面積"/>
        <xdr:cNvSpPr txBox="1"/>
      </xdr:nvSpPr>
      <xdr:spPr>
        <a:xfrm>
          <a:off x="21075727" y="1033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56964</xdr:rowOff>
    </xdr:from>
    <xdr:ext cx="469744" cy="259045"/>
    <xdr:sp macro="" textlink="">
      <xdr:nvSpPr>
        <xdr:cNvPr id="525" name="n_2mainValue【学校施設】&#10;一人当たり面積"/>
        <xdr:cNvSpPr txBox="1"/>
      </xdr:nvSpPr>
      <xdr:spPr>
        <a:xfrm>
          <a:off x="20199427" y="1034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67" name="直線コネクタ 566"/>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68"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69" name="直線コネクタ 56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82566</xdr:rowOff>
    </xdr:from>
    <xdr:ext cx="405111" cy="259045"/>
    <xdr:sp macro="" textlink="">
      <xdr:nvSpPr>
        <xdr:cNvPr id="572" name="【公民館】&#10;有形固定資産減価償却率平均値テキスト"/>
        <xdr:cNvSpPr txBox="1"/>
      </xdr:nvSpPr>
      <xdr:spPr>
        <a:xfrm>
          <a:off x="16357600" y="1757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73" name="フローチャート: 判断 572"/>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74" name="フローチャート: 判断 573"/>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75" name="フローチャート: 判断 574"/>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105411</xdr:rowOff>
    </xdr:from>
    <xdr:to>
      <xdr:col>85</xdr:col>
      <xdr:colOff>177800</xdr:colOff>
      <xdr:row>108</xdr:row>
      <xdr:rowOff>35561</xdr:rowOff>
    </xdr:to>
    <xdr:sp macro="" textlink="">
      <xdr:nvSpPr>
        <xdr:cNvPr id="581" name="楕円 580"/>
        <xdr:cNvSpPr/>
      </xdr:nvSpPr>
      <xdr:spPr>
        <a:xfrm>
          <a:off x="16268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83838</xdr:rowOff>
    </xdr:from>
    <xdr:ext cx="405111" cy="259045"/>
    <xdr:sp macro="" textlink="">
      <xdr:nvSpPr>
        <xdr:cNvPr id="582" name="【公民館】&#10;有形固定資産減価償却率該当値テキスト"/>
        <xdr:cNvSpPr txBox="1"/>
      </xdr:nvSpPr>
      <xdr:spPr>
        <a:xfrm>
          <a:off x="16357600"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162561</xdr:rowOff>
    </xdr:from>
    <xdr:to>
      <xdr:col>81</xdr:col>
      <xdr:colOff>101600</xdr:colOff>
      <xdr:row>108</xdr:row>
      <xdr:rowOff>92711</xdr:rowOff>
    </xdr:to>
    <xdr:sp macro="" textlink="">
      <xdr:nvSpPr>
        <xdr:cNvPr id="583" name="楕円 582"/>
        <xdr:cNvSpPr/>
      </xdr:nvSpPr>
      <xdr:spPr>
        <a:xfrm>
          <a:off x="15430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156211</xdr:rowOff>
    </xdr:from>
    <xdr:to>
      <xdr:col>85</xdr:col>
      <xdr:colOff>127000</xdr:colOff>
      <xdr:row>108</xdr:row>
      <xdr:rowOff>41911</xdr:rowOff>
    </xdr:to>
    <xdr:cxnSp macro="">
      <xdr:nvCxnSpPr>
        <xdr:cNvPr id="584" name="直線コネクタ 583"/>
        <xdr:cNvCxnSpPr/>
      </xdr:nvCxnSpPr>
      <xdr:spPr>
        <a:xfrm flipV="1">
          <a:off x="15481300" y="1850136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147864</xdr:rowOff>
    </xdr:from>
    <xdr:to>
      <xdr:col>76</xdr:col>
      <xdr:colOff>165100</xdr:colOff>
      <xdr:row>108</xdr:row>
      <xdr:rowOff>78014</xdr:rowOff>
    </xdr:to>
    <xdr:sp macro="" textlink="">
      <xdr:nvSpPr>
        <xdr:cNvPr id="585" name="楕円 584"/>
        <xdr:cNvSpPr/>
      </xdr:nvSpPr>
      <xdr:spPr>
        <a:xfrm>
          <a:off x="14541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27214</xdr:rowOff>
    </xdr:from>
    <xdr:to>
      <xdr:col>81</xdr:col>
      <xdr:colOff>50800</xdr:colOff>
      <xdr:row>108</xdr:row>
      <xdr:rowOff>41911</xdr:rowOff>
    </xdr:to>
    <xdr:cxnSp macro="">
      <xdr:nvCxnSpPr>
        <xdr:cNvPr id="586" name="直線コネクタ 585"/>
        <xdr:cNvCxnSpPr/>
      </xdr:nvCxnSpPr>
      <xdr:spPr>
        <a:xfrm>
          <a:off x="14592300" y="18543814"/>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143527</xdr:rowOff>
    </xdr:from>
    <xdr:ext cx="405111" cy="259045"/>
    <xdr:sp macro="" textlink="">
      <xdr:nvSpPr>
        <xdr:cNvPr id="587" name="n_1aveValue【公民館】&#10;有形固定資産減価償却率"/>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88" name="n_2aveValue【公民館】&#10;有形固定資産減価償却率"/>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83838</xdr:rowOff>
    </xdr:from>
    <xdr:ext cx="405111" cy="259045"/>
    <xdr:sp macro="" textlink="">
      <xdr:nvSpPr>
        <xdr:cNvPr id="589" name="n_1mainValue【公民館】&#10;有形固定資産減価償却率"/>
        <xdr:cNvSpPr txBox="1"/>
      </xdr:nvSpPr>
      <xdr:spPr>
        <a:xfrm>
          <a:off x="152660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69141</xdr:rowOff>
    </xdr:from>
    <xdr:ext cx="405111" cy="259045"/>
    <xdr:sp macro="" textlink="">
      <xdr:nvSpPr>
        <xdr:cNvPr id="590" name="n_2mainValue【公民館】&#10;有形固定資産減価償却率"/>
        <xdr:cNvSpPr txBox="1"/>
      </xdr:nvSpPr>
      <xdr:spPr>
        <a:xfrm>
          <a:off x="143897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14" name="直線コネクタ 613"/>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15"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16" name="直線コネクタ 615"/>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17"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18" name="直線コネクタ 617"/>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619" name="【公民館】&#10;一人当たり面積平均値テキスト"/>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20" name="フローチャート: 判断 619"/>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21" name="フローチャート: 判断 620"/>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22" name="フローチャート: 判断 621"/>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158750</xdr:rowOff>
    </xdr:from>
    <xdr:to>
      <xdr:col>116</xdr:col>
      <xdr:colOff>114300</xdr:colOff>
      <xdr:row>107</xdr:row>
      <xdr:rowOff>88900</xdr:rowOff>
    </xdr:to>
    <xdr:sp macro="" textlink="">
      <xdr:nvSpPr>
        <xdr:cNvPr id="628" name="楕円 627"/>
        <xdr:cNvSpPr/>
      </xdr:nvSpPr>
      <xdr:spPr>
        <a:xfrm>
          <a:off x="221107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137177</xdr:rowOff>
    </xdr:from>
    <xdr:ext cx="469744" cy="259045"/>
    <xdr:sp macro="" textlink="">
      <xdr:nvSpPr>
        <xdr:cNvPr id="629" name="【公民館】&#10;一人当たり面積該当値テキスト"/>
        <xdr:cNvSpPr txBox="1"/>
      </xdr:nvSpPr>
      <xdr:spPr>
        <a:xfrm>
          <a:off x="22199600"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162179</xdr:rowOff>
    </xdr:from>
    <xdr:to>
      <xdr:col>112</xdr:col>
      <xdr:colOff>38100</xdr:colOff>
      <xdr:row>107</xdr:row>
      <xdr:rowOff>92329</xdr:rowOff>
    </xdr:to>
    <xdr:sp macro="" textlink="">
      <xdr:nvSpPr>
        <xdr:cNvPr id="630" name="楕円 629"/>
        <xdr:cNvSpPr/>
      </xdr:nvSpPr>
      <xdr:spPr>
        <a:xfrm>
          <a:off x="21272500" y="1833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38100</xdr:rowOff>
    </xdr:from>
    <xdr:to>
      <xdr:col>116</xdr:col>
      <xdr:colOff>63500</xdr:colOff>
      <xdr:row>107</xdr:row>
      <xdr:rowOff>41529</xdr:rowOff>
    </xdr:to>
    <xdr:cxnSp macro="">
      <xdr:nvCxnSpPr>
        <xdr:cNvPr id="631" name="直線コネクタ 630"/>
        <xdr:cNvCxnSpPr/>
      </xdr:nvCxnSpPr>
      <xdr:spPr>
        <a:xfrm flipV="1">
          <a:off x="21323300" y="1838325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165227</xdr:rowOff>
    </xdr:from>
    <xdr:to>
      <xdr:col>107</xdr:col>
      <xdr:colOff>101600</xdr:colOff>
      <xdr:row>107</xdr:row>
      <xdr:rowOff>95377</xdr:rowOff>
    </xdr:to>
    <xdr:sp macro="" textlink="">
      <xdr:nvSpPr>
        <xdr:cNvPr id="632" name="楕円 631"/>
        <xdr:cNvSpPr/>
      </xdr:nvSpPr>
      <xdr:spPr>
        <a:xfrm>
          <a:off x="20383500" y="183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41529</xdr:rowOff>
    </xdr:from>
    <xdr:to>
      <xdr:col>111</xdr:col>
      <xdr:colOff>177800</xdr:colOff>
      <xdr:row>107</xdr:row>
      <xdr:rowOff>44577</xdr:rowOff>
    </xdr:to>
    <xdr:cxnSp macro="">
      <xdr:nvCxnSpPr>
        <xdr:cNvPr id="633" name="直線コネクタ 632"/>
        <xdr:cNvCxnSpPr/>
      </xdr:nvCxnSpPr>
      <xdr:spPr>
        <a:xfrm flipV="1">
          <a:off x="20434300" y="1838667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634"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115079</xdr:rowOff>
    </xdr:from>
    <xdr:ext cx="469744" cy="259045"/>
    <xdr:sp macro="" textlink="">
      <xdr:nvSpPr>
        <xdr:cNvPr id="635" name="n_2aveValue【公民館】&#10;一人当たり面積"/>
        <xdr:cNvSpPr txBox="1"/>
      </xdr:nvSpPr>
      <xdr:spPr>
        <a:xfrm>
          <a:off x="20199427" y="1846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83456</xdr:rowOff>
    </xdr:from>
    <xdr:ext cx="469744" cy="259045"/>
    <xdr:sp macro="" textlink="">
      <xdr:nvSpPr>
        <xdr:cNvPr id="636" name="n_1mainValue【公民館】&#10;一人当たり面積"/>
        <xdr:cNvSpPr txBox="1"/>
      </xdr:nvSpPr>
      <xdr:spPr>
        <a:xfrm>
          <a:off x="21075727" y="184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111904</xdr:rowOff>
    </xdr:from>
    <xdr:ext cx="469744" cy="259045"/>
    <xdr:sp macro="" textlink="">
      <xdr:nvSpPr>
        <xdr:cNvPr id="637" name="n_2mainValue【公民館】&#10;一人当たり面積"/>
        <xdr:cNvSpPr txBox="1"/>
      </xdr:nvSpPr>
      <xdr:spPr>
        <a:xfrm>
          <a:off x="20199427" y="181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類似団体と比較して特に有形固定資産償却率が高くなっている施設は、学校施設である、特に低くなっている施設は認定こども園等、公民館である。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学校施設は、有形固定資産償却率が７６．３％となっており、平成２５年度に各学校保全計画を作成したところである。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認定こども園等は、有形固定資産償却率が１５．４％。公民館は、有形固定資産償却率が１３．６％となっているが、平成２６年度に幌延町立認定こども園を新設、平成２７年度に問寒別生涯学習センターを建て替えたことが原因であると考えられる。今後、公共施設等の維持補修に要する経費が減少すること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2,394
2,373
574.10
5,534,362
5,412,858
112,697
3,009,713
3,906,341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121937</xdr:rowOff>
    </xdr:from>
    <xdr:ext cx="405111" cy="259045"/>
    <xdr:sp macro="" textlink="">
      <xdr:nvSpPr>
        <xdr:cNvPr id="82" name="n_2aveValue【体育館・プール】&#10;有形固定資産減価償却率"/>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73025</xdr:rowOff>
    </xdr:from>
    <xdr:to>
      <xdr:col>24</xdr:col>
      <xdr:colOff>114300</xdr:colOff>
      <xdr:row>59</xdr:row>
      <xdr:rowOff>3175</xdr:rowOff>
    </xdr:to>
    <xdr:sp macro="" textlink="">
      <xdr:nvSpPr>
        <xdr:cNvPr id="88" name="楕円 87"/>
        <xdr:cNvSpPr/>
      </xdr:nvSpPr>
      <xdr:spPr>
        <a:xfrm>
          <a:off x="45847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95902</xdr:rowOff>
    </xdr:from>
    <xdr:ext cx="405111" cy="259045"/>
    <xdr:sp macro="" textlink="">
      <xdr:nvSpPr>
        <xdr:cNvPr id="89" name="【体育館・プール】&#10;有形固定資産減価償却率該当値テキスト"/>
        <xdr:cNvSpPr txBox="1"/>
      </xdr:nvSpPr>
      <xdr:spPr>
        <a:xfrm>
          <a:off x="4673600"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114935</xdr:rowOff>
    </xdr:from>
    <xdr:to>
      <xdr:col>20</xdr:col>
      <xdr:colOff>38100</xdr:colOff>
      <xdr:row>59</xdr:row>
      <xdr:rowOff>45085</xdr:rowOff>
    </xdr:to>
    <xdr:sp macro="" textlink="">
      <xdr:nvSpPr>
        <xdr:cNvPr id="90" name="楕円 89"/>
        <xdr:cNvSpPr/>
      </xdr:nvSpPr>
      <xdr:spPr>
        <a:xfrm>
          <a:off x="3746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123825</xdr:rowOff>
    </xdr:from>
    <xdr:to>
      <xdr:col>24</xdr:col>
      <xdr:colOff>63500</xdr:colOff>
      <xdr:row>58</xdr:row>
      <xdr:rowOff>165735</xdr:rowOff>
    </xdr:to>
    <xdr:cxnSp macro="">
      <xdr:nvCxnSpPr>
        <xdr:cNvPr id="91" name="直線コネクタ 90"/>
        <xdr:cNvCxnSpPr/>
      </xdr:nvCxnSpPr>
      <xdr:spPr>
        <a:xfrm flipV="1">
          <a:off x="3797300" y="100679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162560</xdr:rowOff>
    </xdr:from>
    <xdr:to>
      <xdr:col>15</xdr:col>
      <xdr:colOff>101600</xdr:colOff>
      <xdr:row>59</xdr:row>
      <xdr:rowOff>92710</xdr:rowOff>
    </xdr:to>
    <xdr:sp macro="" textlink="">
      <xdr:nvSpPr>
        <xdr:cNvPr id="92" name="楕円 91"/>
        <xdr:cNvSpPr/>
      </xdr:nvSpPr>
      <xdr:spPr>
        <a:xfrm>
          <a:off x="2857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165735</xdr:rowOff>
    </xdr:from>
    <xdr:to>
      <xdr:col>19</xdr:col>
      <xdr:colOff>177800</xdr:colOff>
      <xdr:row>59</xdr:row>
      <xdr:rowOff>41910</xdr:rowOff>
    </xdr:to>
    <xdr:cxnSp macro="">
      <xdr:nvCxnSpPr>
        <xdr:cNvPr id="93" name="直線コネクタ 92"/>
        <xdr:cNvCxnSpPr/>
      </xdr:nvCxnSpPr>
      <xdr:spPr>
        <a:xfrm flipV="1">
          <a:off x="2908300" y="101098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61612</xdr:rowOff>
    </xdr:from>
    <xdr:ext cx="405111" cy="259045"/>
    <xdr:sp macro="" textlink="">
      <xdr:nvSpPr>
        <xdr:cNvPr id="94" name="n_1mainValue【体育館・プール】&#10;有形固定資産減価償却率"/>
        <xdr:cNvSpPr txBox="1"/>
      </xdr:nvSpPr>
      <xdr:spPr>
        <a:xfrm>
          <a:off x="35820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109237</xdr:rowOff>
    </xdr:from>
    <xdr:ext cx="405111" cy="259045"/>
    <xdr:sp macro="" textlink="">
      <xdr:nvSpPr>
        <xdr:cNvPr id="95" name="n_2mainValue【体育館・プール】&#10;有形固定資産減価償却率"/>
        <xdr:cNvSpPr txBox="1"/>
      </xdr:nvSpPr>
      <xdr:spPr>
        <a:xfrm>
          <a:off x="2705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21" name="直線コネクタ 120"/>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22"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3" name="直線コネクタ 122"/>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4"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5" name="直線コネクタ 124"/>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6"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7" name="フローチャート: 判断 126"/>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8" name="フローチャート: 判断 127"/>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9"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30" name="フローチャート: 判断 129"/>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26251</xdr:rowOff>
    </xdr:from>
    <xdr:ext cx="469744" cy="259045"/>
    <xdr:sp macro="" textlink="">
      <xdr:nvSpPr>
        <xdr:cNvPr id="131" name="n_2aveValue【体育館・プール】&#10;一人当たり面積"/>
        <xdr:cNvSpPr txBox="1"/>
      </xdr:nvSpPr>
      <xdr:spPr>
        <a:xfrm>
          <a:off x="8515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63336</xdr:rowOff>
    </xdr:from>
    <xdr:to>
      <xdr:col>55</xdr:col>
      <xdr:colOff>50800</xdr:colOff>
      <xdr:row>62</xdr:row>
      <xdr:rowOff>164936</xdr:rowOff>
    </xdr:to>
    <xdr:sp macro="" textlink="">
      <xdr:nvSpPr>
        <xdr:cNvPr id="137" name="楕円 136"/>
        <xdr:cNvSpPr/>
      </xdr:nvSpPr>
      <xdr:spPr>
        <a:xfrm>
          <a:off x="10426700" y="1069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86213</xdr:rowOff>
    </xdr:from>
    <xdr:ext cx="469744" cy="259045"/>
    <xdr:sp macro="" textlink="">
      <xdr:nvSpPr>
        <xdr:cNvPr id="138" name="【体育館・プール】&#10;一人当たり面積該当値テキスト"/>
        <xdr:cNvSpPr txBox="1"/>
      </xdr:nvSpPr>
      <xdr:spPr>
        <a:xfrm>
          <a:off x="10515600" y="1054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55499</xdr:rowOff>
    </xdr:from>
    <xdr:to>
      <xdr:col>50</xdr:col>
      <xdr:colOff>165100</xdr:colOff>
      <xdr:row>62</xdr:row>
      <xdr:rowOff>157099</xdr:rowOff>
    </xdr:to>
    <xdr:sp macro="" textlink="">
      <xdr:nvSpPr>
        <xdr:cNvPr id="139" name="楕円 138"/>
        <xdr:cNvSpPr/>
      </xdr:nvSpPr>
      <xdr:spPr>
        <a:xfrm>
          <a:off x="9588500" y="106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106299</xdr:rowOff>
    </xdr:from>
    <xdr:to>
      <xdr:col>55</xdr:col>
      <xdr:colOff>0</xdr:colOff>
      <xdr:row>62</xdr:row>
      <xdr:rowOff>114136</xdr:rowOff>
    </xdr:to>
    <xdr:cxnSp macro="">
      <xdr:nvCxnSpPr>
        <xdr:cNvPr id="140" name="直線コネクタ 139"/>
        <xdr:cNvCxnSpPr/>
      </xdr:nvCxnSpPr>
      <xdr:spPr>
        <a:xfrm>
          <a:off x="9639300" y="10736199"/>
          <a:ext cx="8382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59091</xdr:rowOff>
    </xdr:from>
    <xdr:to>
      <xdr:col>46</xdr:col>
      <xdr:colOff>38100</xdr:colOff>
      <xdr:row>62</xdr:row>
      <xdr:rowOff>160691</xdr:rowOff>
    </xdr:to>
    <xdr:sp macro="" textlink="">
      <xdr:nvSpPr>
        <xdr:cNvPr id="141" name="楕円 140"/>
        <xdr:cNvSpPr/>
      </xdr:nvSpPr>
      <xdr:spPr>
        <a:xfrm>
          <a:off x="8699500" y="1068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106299</xdr:rowOff>
    </xdr:from>
    <xdr:to>
      <xdr:col>50</xdr:col>
      <xdr:colOff>114300</xdr:colOff>
      <xdr:row>62</xdr:row>
      <xdr:rowOff>109891</xdr:rowOff>
    </xdr:to>
    <xdr:cxnSp macro="">
      <xdr:nvCxnSpPr>
        <xdr:cNvPr id="142" name="直線コネクタ 141"/>
        <xdr:cNvCxnSpPr/>
      </xdr:nvCxnSpPr>
      <xdr:spPr>
        <a:xfrm flipV="1">
          <a:off x="8750300" y="10736199"/>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2176</xdr:rowOff>
    </xdr:from>
    <xdr:ext cx="469744" cy="259045"/>
    <xdr:sp macro="" textlink="">
      <xdr:nvSpPr>
        <xdr:cNvPr id="143" name="n_1mainValue【体育館・プール】&#10;一人当たり面積"/>
        <xdr:cNvSpPr txBox="1"/>
      </xdr:nvSpPr>
      <xdr:spPr>
        <a:xfrm>
          <a:off x="9391727" y="1046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5768</xdr:rowOff>
    </xdr:from>
    <xdr:ext cx="469744" cy="259045"/>
    <xdr:sp macro="" textlink="">
      <xdr:nvSpPr>
        <xdr:cNvPr id="144" name="n_2mainValue【体育館・プール】&#10;一人当たり面積"/>
        <xdr:cNvSpPr txBox="1"/>
      </xdr:nvSpPr>
      <xdr:spPr>
        <a:xfrm>
          <a:off x="8515427" y="1046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5" name="直線コネクタ 15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6" name="テキスト ボックス 15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7" name="直線コネクタ 15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8" name="テキスト ボックス 15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9" name="直線コネクタ 15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0" name="テキスト ボックス 15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1" name="直線コネクタ 16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2" name="テキスト ボックス 16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3" name="直線コネクタ 16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4" name="テキスト ボックス 16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5" name="直線コネクタ 16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6" name="テキスト ボックス 16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70" name="直線コネクタ 169"/>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71"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72" name="直線コネクタ 171"/>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3"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4" name="直線コネクタ 17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77125</xdr:rowOff>
    </xdr:from>
    <xdr:ext cx="405111" cy="259045"/>
    <xdr:sp macro="" textlink="">
      <xdr:nvSpPr>
        <xdr:cNvPr id="175" name="【福祉施設】&#10;有形固定資産減価償却率平均値テキスト"/>
        <xdr:cNvSpPr txBox="1"/>
      </xdr:nvSpPr>
      <xdr:spPr>
        <a:xfrm>
          <a:off x="4673600" y="1396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6" name="フローチャート: 判断 175"/>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7" name="フローチャート: 判断 176"/>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178" name="n_1aveValue【福祉施設】&#10;有形固定資産減価償却率"/>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9" name="フローチャート: 判断 178"/>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80" name="n_2aveValue【福祉施設】&#10;有形固定資産減価償却率"/>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21589</xdr:rowOff>
    </xdr:from>
    <xdr:to>
      <xdr:col>24</xdr:col>
      <xdr:colOff>114300</xdr:colOff>
      <xdr:row>84</xdr:row>
      <xdr:rowOff>123189</xdr:rowOff>
    </xdr:to>
    <xdr:sp macro="" textlink="">
      <xdr:nvSpPr>
        <xdr:cNvPr id="186" name="楕円 185"/>
        <xdr:cNvSpPr/>
      </xdr:nvSpPr>
      <xdr:spPr>
        <a:xfrm>
          <a:off x="4584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xdr:rowOff>
    </xdr:from>
    <xdr:ext cx="405111" cy="259045"/>
    <xdr:sp macro="" textlink="">
      <xdr:nvSpPr>
        <xdr:cNvPr id="187" name="【福祉施設】&#10;有形固定資産減価償却率該当値テキスト"/>
        <xdr:cNvSpPr txBox="1"/>
      </xdr:nvSpPr>
      <xdr:spPr>
        <a:xfrm>
          <a:off x="46736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52614</xdr:rowOff>
    </xdr:from>
    <xdr:to>
      <xdr:col>20</xdr:col>
      <xdr:colOff>38100</xdr:colOff>
      <xdr:row>84</xdr:row>
      <xdr:rowOff>154214</xdr:rowOff>
    </xdr:to>
    <xdr:sp macro="" textlink="">
      <xdr:nvSpPr>
        <xdr:cNvPr id="188" name="楕円 187"/>
        <xdr:cNvSpPr/>
      </xdr:nvSpPr>
      <xdr:spPr>
        <a:xfrm>
          <a:off x="3746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72389</xdr:rowOff>
    </xdr:from>
    <xdr:to>
      <xdr:col>24</xdr:col>
      <xdr:colOff>63500</xdr:colOff>
      <xdr:row>84</xdr:row>
      <xdr:rowOff>103414</xdr:rowOff>
    </xdr:to>
    <xdr:cxnSp macro="">
      <xdr:nvCxnSpPr>
        <xdr:cNvPr id="189" name="直線コネクタ 188"/>
        <xdr:cNvCxnSpPr/>
      </xdr:nvCxnSpPr>
      <xdr:spPr>
        <a:xfrm flipV="1">
          <a:off x="3797300" y="14474189"/>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83638</xdr:rowOff>
    </xdr:from>
    <xdr:to>
      <xdr:col>15</xdr:col>
      <xdr:colOff>101600</xdr:colOff>
      <xdr:row>85</xdr:row>
      <xdr:rowOff>13788</xdr:rowOff>
    </xdr:to>
    <xdr:sp macro="" textlink="">
      <xdr:nvSpPr>
        <xdr:cNvPr id="190" name="楕円 189"/>
        <xdr:cNvSpPr/>
      </xdr:nvSpPr>
      <xdr:spPr>
        <a:xfrm>
          <a:off x="2857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103414</xdr:rowOff>
    </xdr:from>
    <xdr:to>
      <xdr:col>19</xdr:col>
      <xdr:colOff>177800</xdr:colOff>
      <xdr:row>84</xdr:row>
      <xdr:rowOff>134438</xdr:rowOff>
    </xdr:to>
    <xdr:cxnSp macro="">
      <xdr:nvCxnSpPr>
        <xdr:cNvPr id="191" name="直線コネクタ 190"/>
        <xdr:cNvCxnSpPr/>
      </xdr:nvCxnSpPr>
      <xdr:spPr>
        <a:xfrm flipV="1">
          <a:off x="2908300" y="1450521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145341</xdr:rowOff>
    </xdr:from>
    <xdr:ext cx="405111" cy="259045"/>
    <xdr:sp macro="" textlink="">
      <xdr:nvSpPr>
        <xdr:cNvPr id="192" name="n_1mainValue【福祉施設】&#10;有形固定資産減価償却率"/>
        <xdr:cNvSpPr txBox="1"/>
      </xdr:nvSpPr>
      <xdr:spPr>
        <a:xfrm>
          <a:off x="35820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4915</xdr:rowOff>
    </xdr:from>
    <xdr:ext cx="405111" cy="259045"/>
    <xdr:sp macro="" textlink="">
      <xdr:nvSpPr>
        <xdr:cNvPr id="193" name="n_2mainValue【福祉施設】&#10;有形固定資産減価償却率"/>
        <xdr:cNvSpPr txBox="1"/>
      </xdr:nvSpPr>
      <xdr:spPr>
        <a:xfrm>
          <a:off x="27057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4" name="直線コネクタ 2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5" name="テキスト ボックス 2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6" name="直線コネクタ 2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7" name="テキスト ボックス 2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8" name="直線コネクタ 2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9" name="テキスト ボックス 2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0" name="直線コネクタ 2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1" name="テキスト ボックス 2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2" name="直線コネクタ 2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3" name="テキスト ボックス 2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4" name="直線コネクタ 2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5" name="テキスト ボックス 2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17" name="直線コネクタ 216"/>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18"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9" name="直線コネクタ 218"/>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20"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21" name="直線コネクタ 220"/>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22"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23" name="フローチャート: 判断 222"/>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24" name="フローチャート: 判断 223"/>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2684</xdr:rowOff>
    </xdr:from>
    <xdr:ext cx="469744" cy="259045"/>
    <xdr:sp macro="" textlink="">
      <xdr:nvSpPr>
        <xdr:cNvPr id="225" name="n_1aveValue【福祉施設】&#10;一人当たり面積"/>
        <xdr:cNvSpPr txBox="1"/>
      </xdr:nvSpPr>
      <xdr:spPr>
        <a:xfrm>
          <a:off x="93917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26" name="フローチャート: 判断 225"/>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29354</xdr:rowOff>
    </xdr:from>
    <xdr:ext cx="469744" cy="259045"/>
    <xdr:sp macro="" textlink="">
      <xdr:nvSpPr>
        <xdr:cNvPr id="227" name="n_2aveValue【福祉施設】&#10;一人当たり面積"/>
        <xdr:cNvSpPr txBox="1"/>
      </xdr:nvSpPr>
      <xdr:spPr>
        <a:xfrm>
          <a:off x="8515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8" name="テキスト ボックス 2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9" name="テキスト ボックス 2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0" name="テキスト ボックス 2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1" name="テキスト ボックス 2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2" name="テキスト ボックス 2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8255</xdr:rowOff>
    </xdr:from>
    <xdr:to>
      <xdr:col>55</xdr:col>
      <xdr:colOff>50800</xdr:colOff>
      <xdr:row>82</xdr:row>
      <xdr:rowOff>109855</xdr:rowOff>
    </xdr:to>
    <xdr:sp macro="" textlink="">
      <xdr:nvSpPr>
        <xdr:cNvPr id="233" name="楕円 232"/>
        <xdr:cNvSpPr/>
      </xdr:nvSpPr>
      <xdr:spPr>
        <a:xfrm>
          <a:off x="104267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31132</xdr:rowOff>
    </xdr:from>
    <xdr:ext cx="469744" cy="259045"/>
    <xdr:sp macro="" textlink="">
      <xdr:nvSpPr>
        <xdr:cNvPr id="234" name="【福祉施設】&#10;一人当たり面積該当値テキスト"/>
        <xdr:cNvSpPr txBox="1"/>
      </xdr:nvSpPr>
      <xdr:spPr>
        <a:xfrm>
          <a:off x="10515600"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120269</xdr:rowOff>
    </xdr:from>
    <xdr:to>
      <xdr:col>50</xdr:col>
      <xdr:colOff>165100</xdr:colOff>
      <xdr:row>82</xdr:row>
      <xdr:rowOff>50419</xdr:rowOff>
    </xdr:to>
    <xdr:sp macro="" textlink="">
      <xdr:nvSpPr>
        <xdr:cNvPr id="235" name="楕円 234"/>
        <xdr:cNvSpPr/>
      </xdr:nvSpPr>
      <xdr:spPr>
        <a:xfrm>
          <a:off x="9588500" y="140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171069</xdr:rowOff>
    </xdr:from>
    <xdr:to>
      <xdr:col>55</xdr:col>
      <xdr:colOff>0</xdr:colOff>
      <xdr:row>82</xdr:row>
      <xdr:rowOff>59055</xdr:rowOff>
    </xdr:to>
    <xdr:cxnSp macro="">
      <xdr:nvCxnSpPr>
        <xdr:cNvPr id="236" name="直線コネクタ 235"/>
        <xdr:cNvCxnSpPr/>
      </xdr:nvCxnSpPr>
      <xdr:spPr>
        <a:xfrm>
          <a:off x="9639300" y="14058519"/>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128270</xdr:rowOff>
    </xdr:from>
    <xdr:to>
      <xdr:col>46</xdr:col>
      <xdr:colOff>38100</xdr:colOff>
      <xdr:row>82</xdr:row>
      <xdr:rowOff>58420</xdr:rowOff>
    </xdr:to>
    <xdr:sp macro="" textlink="">
      <xdr:nvSpPr>
        <xdr:cNvPr id="237" name="楕円 236"/>
        <xdr:cNvSpPr/>
      </xdr:nvSpPr>
      <xdr:spPr>
        <a:xfrm>
          <a:off x="8699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171069</xdr:rowOff>
    </xdr:from>
    <xdr:to>
      <xdr:col>50</xdr:col>
      <xdr:colOff>114300</xdr:colOff>
      <xdr:row>82</xdr:row>
      <xdr:rowOff>7620</xdr:rowOff>
    </xdr:to>
    <xdr:cxnSp macro="">
      <xdr:nvCxnSpPr>
        <xdr:cNvPr id="238" name="直線コネクタ 237"/>
        <xdr:cNvCxnSpPr/>
      </xdr:nvCxnSpPr>
      <xdr:spPr>
        <a:xfrm flipV="1">
          <a:off x="8750300" y="1405851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66946</xdr:rowOff>
    </xdr:from>
    <xdr:ext cx="469744" cy="259045"/>
    <xdr:sp macro="" textlink="">
      <xdr:nvSpPr>
        <xdr:cNvPr id="239" name="n_1mainValue【福祉施設】&#10;一人当たり面積"/>
        <xdr:cNvSpPr txBox="1"/>
      </xdr:nvSpPr>
      <xdr:spPr>
        <a:xfrm>
          <a:off x="9391727" y="1378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74947</xdr:rowOff>
    </xdr:from>
    <xdr:ext cx="469744" cy="259045"/>
    <xdr:sp macro="" textlink="">
      <xdr:nvSpPr>
        <xdr:cNvPr id="240" name="n_2mainValue【福祉施設】&#10;一人当たり面積"/>
        <xdr:cNvSpPr txBox="1"/>
      </xdr:nvSpPr>
      <xdr:spPr>
        <a:xfrm>
          <a:off x="8515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1" name="正方形/長方形 2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2" name="正方形/長方形 2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3" name="正方形/長方形 2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4" name="正方形/長方形 2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5" name="正方形/長方形 2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6" name="正方形/長方形 2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7" name="正方形/長方形 2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8" name="正方形/長方形 24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9" name="正方形/長方形 2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0" name="正方形/長方形 2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1" name="正方形/長方形 2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2" name="正方形/長方形 2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3" name="正方形/長方形 2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4" name="正方形/長方形 2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5" name="正方形/長方形 2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6" name="正方形/長方形 2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7" name="正方形/長方形 2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8" name="正方形/長方形 2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9" name="正方形/長方形 2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0" name="正方形/長方形 2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1" name="正方形/長方形 2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2" name="正方形/長方形 2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3" name="正方形/長方形 2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4" name="正方形/長方形 2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5" name="テキスト ボックス 2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6" name="直線コネクタ 2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7" name="テキスト ボックス 26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8" name="直線コネクタ 26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9" name="テキスト ボックス 26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0" name="直線コネクタ 26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1" name="テキスト ボックス 27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2" name="直線コネクタ 2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3" name="テキスト ボックス 2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4" name="直線コネクタ 27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5" name="テキスト ボックス 27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6" name="直線コネクタ 27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7" name="テキスト ボックス 27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8" name="直線コネクタ 2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9" name="テキスト ボックス 2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81" name="直線コネクタ 280"/>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82"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83" name="直線コネクタ 282"/>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5" name="直線コネクタ 28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111142</xdr:rowOff>
    </xdr:from>
    <xdr:ext cx="405111" cy="259045"/>
    <xdr:sp macro="" textlink="">
      <xdr:nvSpPr>
        <xdr:cNvPr id="286" name="【一般廃棄物処理施設】&#10;有形固定資産減価償却率平均値テキスト"/>
        <xdr:cNvSpPr txBox="1"/>
      </xdr:nvSpPr>
      <xdr:spPr>
        <a:xfrm>
          <a:off x="16357600" y="6454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87" name="フローチャート: 判断 286"/>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88" name="フローチャート: 判断 287"/>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289"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90" name="フローチャート: 判断 289"/>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91"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2" name="テキスト ボックス 2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3" name="テキスト ボックス 2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4" name="テキスト ボックス 2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5" name="テキスト ボックス 2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6" name="テキスト ボックス 2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46355</xdr:rowOff>
    </xdr:from>
    <xdr:to>
      <xdr:col>85</xdr:col>
      <xdr:colOff>177800</xdr:colOff>
      <xdr:row>39</xdr:row>
      <xdr:rowOff>147955</xdr:rowOff>
    </xdr:to>
    <xdr:sp macro="" textlink="">
      <xdr:nvSpPr>
        <xdr:cNvPr id="297" name="楕円 296"/>
        <xdr:cNvSpPr/>
      </xdr:nvSpPr>
      <xdr:spPr>
        <a:xfrm>
          <a:off x="162687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24782</xdr:rowOff>
    </xdr:from>
    <xdr:ext cx="405111" cy="259045"/>
    <xdr:sp macro="" textlink="">
      <xdr:nvSpPr>
        <xdr:cNvPr id="298" name="【一般廃棄物処理施設】&#10;有形固定資産減価償却率該当値テキスト"/>
        <xdr:cNvSpPr txBox="1"/>
      </xdr:nvSpPr>
      <xdr:spPr>
        <a:xfrm>
          <a:off x="16357600"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90170</xdr:rowOff>
    </xdr:from>
    <xdr:to>
      <xdr:col>81</xdr:col>
      <xdr:colOff>101600</xdr:colOff>
      <xdr:row>40</xdr:row>
      <xdr:rowOff>20320</xdr:rowOff>
    </xdr:to>
    <xdr:sp macro="" textlink="">
      <xdr:nvSpPr>
        <xdr:cNvPr id="299" name="楕円 298"/>
        <xdr:cNvSpPr/>
      </xdr:nvSpPr>
      <xdr:spPr>
        <a:xfrm>
          <a:off x="15430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97155</xdr:rowOff>
    </xdr:from>
    <xdr:to>
      <xdr:col>85</xdr:col>
      <xdr:colOff>127000</xdr:colOff>
      <xdr:row>39</xdr:row>
      <xdr:rowOff>140970</xdr:rowOff>
    </xdr:to>
    <xdr:cxnSp macro="">
      <xdr:nvCxnSpPr>
        <xdr:cNvPr id="300" name="直線コネクタ 299"/>
        <xdr:cNvCxnSpPr/>
      </xdr:nvCxnSpPr>
      <xdr:spPr>
        <a:xfrm flipV="1">
          <a:off x="15481300" y="67837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141605</xdr:rowOff>
    </xdr:from>
    <xdr:to>
      <xdr:col>76</xdr:col>
      <xdr:colOff>165100</xdr:colOff>
      <xdr:row>40</xdr:row>
      <xdr:rowOff>71755</xdr:rowOff>
    </xdr:to>
    <xdr:sp macro="" textlink="">
      <xdr:nvSpPr>
        <xdr:cNvPr id="301" name="楕円 300"/>
        <xdr:cNvSpPr/>
      </xdr:nvSpPr>
      <xdr:spPr>
        <a:xfrm>
          <a:off x="14541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140970</xdr:rowOff>
    </xdr:from>
    <xdr:to>
      <xdr:col>81</xdr:col>
      <xdr:colOff>50800</xdr:colOff>
      <xdr:row>40</xdr:row>
      <xdr:rowOff>20955</xdr:rowOff>
    </xdr:to>
    <xdr:cxnSp macro="">
      <xdr:nvCxnSpPr>
        <xdr:cNvPr id="302" name="直線コネクタ 301"/>
        <xdr:cNvCxnSpPr/>
      </xdr:nvCxnSpPr>
      <xdr:spPr>
        <a:xfrm flipV="1">
          <a:off x="14592300" y="68275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11447</xdr:rowOff>
    </xdr:from>
    <xdr:ext cx="405111" cy="259045"/>
    <xdr:sp macro="" textlink="">
      <xdr:nvSpPr>
        <xdr:cNvPr id="303" name="n_1mainValue【一般廃棄物処理施設】&#10;有形固定資産減価償却率"/>
        <xdr:cNvSpPr txBox="1"/>
      </xdr:nvSpPr>
      <xdr:spPr>
        <a:xfrm>
          <a:off x="152660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62882</xdr:rowOff>
    </xdr:from>
    <xdr:ext cx="405111" cy="259045"/>
    <xdr:sp macro="" textlink="">
      <xdr:nvSpPr>
        <xdr:cNvPr id="304" name="n_2mainValue【一般廃棄物処理施設】&#10;有形固定資産減価償却率"/>
        <xdr:cNvSpPr txBox="1"/>
      </xdr:nvSpPr>
      <xdr:spPr>
        <a:xfrm>
          <a:off x="143897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3" name="テキスト ボックス 3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4" name="直線コネクタ 3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5" name="直線コネクタ 31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16" name="テキスト ボックス 31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7" name="直線コネクタ 31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8" name="テキスト ボックス 31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9" name="直線コネクタ 31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20" name="テキスト ボックス 31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1" name="直線コネクタ 32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22" name="テキスト ボックス 32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3" name="直線コネクタ 32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24" name="テキスト ボックス 32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5" name="直線コネクタ 3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6" name="テキスト ボックス 32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28" name="直線コネクタ 327"/>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29"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30" name="直線コネクタ 329"/>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31"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32" name="直線コネクタ 331"/>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33"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34" name="フローチャート: 判断 333"/>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35" name="フローチャート: 判断 334"/>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69041</xdr:rowOff>
    </xdr:from>
    <xdr:ext cx="599010" cy="259045"/>
    <xdr:sp macro="" textlink="">
      <xdr:nvSpPr>
        <xdr:cNvPr id="336" name="n_1aveValue【一般廃棄物処理施設】&#10;一人当たり有形固定資産（償却資産）額"/>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37" name="フローチャート: 判断 336"/>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80563</xdr:rowOff>
    </xdr:from>
    <xdr:ext cx="599010" cy="259045"/>
    <xdr:sp macro="" textlink="">
      <xdr:nvSpPr>
        <xdr:cNvPr id="338" name="n_2aveValue【一般廃棄物処理施設】&#10;一人当たり有形固定資産（償却資産）額"/>
        <xdr:cNvSpPr txBox="1"/>
      </xdr:nvSpPr>
      <xdr:spPr>
        <a:xfrm>
          <a:off x="20134795" y="693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9" name="テキスト ボックス 3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0" name="テキスト ボックス 3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1" name="テキスト ボックス 3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2" name="テキスト ボックス 3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3" name="テキスト ボックス 3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67186</xdr:rowOff>
    </xdr:from>
    <xdr:to>
      <xdr:col>116</xdr:col>
      <xdr:colOff>114300</xdr:colOff>
      <xdr:row>39</xdr:row>
      <xdr:rowOff>168786</xdr:rowOff>
    </xdr:to>
    <xdr:sp macro="" textlink="">
      <xdr:nvSpPr>
        <xdr:cNvPr id="344" name="楕円 343"/>
        <xdr:cNvSpPr/>
      </xdr:nvSpPr>
      <xdr:spPr>
        <a:xfrm>
          <a:off x="22110700" y="675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90063</xdr:rowOff>
    </xdr:from>
    <xdr:ext cx="599010" cy="259045"/>
    <xdr:sp macro="" textlink="">
      <xdr:nvSpPr>
        <xdr:cNvPr id="345" name="【一般廃棄物処理施設】&#10;一人当たり有形固定資産（償却資産）額該当値テキスト"/>
        <xdr:cNvSpPr txBox="1"/>
      </xdr:nvSpPr>
      <xdr:spPr>
        <a:xfrm>
          <a:off x="22199600" y="660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76702</xdr:rowOff>
    </xdr:from>
    <xdr:to>
      <xdr:col>112</xdr:col>
      <xdr:colOff>38100</xdr:colOff>
      <xdr:row>40</xdr:row>
      <xdr:rowOff>6852</xdr:rowOff>
    </xdr:to>
    <xdr:sp macro="" textlink="">
      <xdr:nvSpPr>
        <xdr:cNvPr id="346" name="楕円 345"/>
        <xdr:cNvSpPr/>
      </xdr:nvSpPr>
      <xdr:spPr>
        <a:xfrm>
          <a:off x="21272500" y="67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117986</xdr:rowOff>
    </xdr:from>
    <xdr:to>
      <xdr:col>116</xdr:col>
      <xdr:colOff>63500</xdr:colOff>
      <xdr:row>39</xdr:row>
      <xdr:rowOff>127502</xdr:rowOff>
    </xdr:to>
    <xdr:cxnSp macro="">
      <xdr:nvCxnSpPr>
        <xdr:cNvPr id="347" name="直線コネクタ 346"/>
        <xdr:cNvCxnSpPr/>
      </xdr:nvCxnSpPr>
      <xdr:spPr>
        <a:xfrm flipV="1">
          <a:off x="21323300" y="6804536"/>
          <a:ext cx="838200" cy="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80868</xdr:rowOff>
    </xdr:from>
    <xdr:to>
      <xdr:col>107</xdr:col>
      <xdr:colOff>101600</xdr:colOff>
      <xdr:row>40</xdr:row>
      <xdr:rowOff>11018</xdr:rowOff>
    </xdr:to>
    <xdr:sp macro="" textlink="">
      <xdr:nvSpPr>
        <xdr:cNvPr id="348" name="楕円 347"/>
        <xdr:cNvSpPr/>
      </xdr:nvSpPr>
      <xdr:spPr>
        <a:xfrm>
          <a:off x="20383500" y="676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127502</xdr:rowOff>
    </xdr:from>
    <xdr:to>
      <xdr:col>111</xdr:col>
      <xdr:colOff>177800</xdr:colOff>
      <xdr:row>39</xdr:row>
      <xdr:rowOff>131668</xdr:rowOff>
    </xdr:to>
    <xdr:cxnSp macro="">
      <xdr:nvCxnSpPr>
        <xdr:cNvPr id="349" name="直線コネクタ 348"/>
        <xdr:cNvCxnSpPr/>
      </xdr:nvCxnSpPr>
      <xdr:spPr>
        <a:xfrm flipV="1">
          <a:off x="20434300" y="6814052"/>
          <a:ext cx="889000" cy="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23379</xdr:rowOff>
    </xdr:from>
    <xdr:ext cx="599010" cy="259045"/>
    <xdr:sp macro="" textlink="">
      <xdr:nvSpPr>
        <xdr:cNvPr id="350" name="n_1mainValue【一般廃棄物処理施設】&#10;一人当たり有形固定資産（償却資産）額"/>
        <xdr:cNvSpPr txBox="1"/>
      </xdr:nvSpPr>
      <xdr:spPr>
        <a:xfrm>
          <a:off x="21011095" y="653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27545</xdr:rowOff>
    </xdr:from>
    <xdr:ext cx="599010" cy="259045"/>
    <xdr:sp macro="" textlink="">
      <xdr:nvSpPr>
        <xdr:cNvPr id="351" name="n_2mainValue【一般廃棄物処理施設】&#10;一人当たり有形固定資産（償却資産）額"/>
        <xdr:cNvSpPr txBox="1"/>
      </xdr:nvSpPr>
      <xdr:spPr>
        <a:xfrm>
          <a:off x="20134795" y="654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2" name="正方形/長方形 3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3" name="正方形/長方形 3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4" name="正方形/長方形 3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5" name="正方形/長方形 3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6" name="正方形/長方形 3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7" name="正方形/長方形 3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8" name="正方形/長方形 3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9" name="正方形/長方形 3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0" name="テキスト ボックス 3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1" name="直線コネクタ 3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62" name="直線コネクタ 3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63" name="テキスト ボックス 3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4" name="直線コネクタ 3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5" name="テキスト ボックス 3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6" name="直線コネクタ 3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7" name="テキスト ボックス 3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8" name="直線コネクタ 3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9" name="テキスト ボックス 3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0" name="直線コネクタ 3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1" name="テキスト ボックス 3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2" name="直線コネクタ 3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73" name="テキスト ボックス 3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4" name="直線コネクタ 3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5" name="テキスト ボックス 3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77" name="直線コネクタ 376"/>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78"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79" name="直線コネクタ 378"/>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8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81" name="直線コネクタ 38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382" name="【保健センター・保健所】&#10;有形固定資産減価償却率平均値テキスト"/>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83" name="フローチャート: 判断 382"/>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84" name="フローチャート: 判断 383"/>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385"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386" name="フローチャート: 判断 385"/>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387" name="n_2aveValue【保健センター・保健所】&#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8" name="テキスト ボックス 3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9" name="テキスト ボックス 3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0" name="テキスト ボックス 3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1" name="テキスト ボックス 3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2" name="テキスト ボックス 3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156573</xdr:rowOff>
    </xdr:from>
    <xdr:to>
      <xdr:col>85</xdr:col>
      <xdr:colOff>177800</xdr:colOff>
      <xdr:row>61</xdr:row>
      <xdr:rowOff>86723</xdr:rowOff>
    </xdr:to>
    <xdr:sp macro="" textlink="">
      <xdr:nvSpPr>
        <xdr:cNvPr id="393" name="楕円 392"/>
        <xdr:cNvSpPr/>
      </xdr:nvSpPr>
      <xdr:spPr>
        <a:xfrm>
          <a:off x="162687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135000</xdr:rowOff>
    </xdr:from>
    <xdr:ext cx="405111" cy="259045"/>
    <xdr:sp macro="" textlink="">
      <xdr:nvSpPr>
        <xdr:cNvPr id="394" name="【保健センター・保健所】&#10;有形固定資産減価償却率該当値テキスト"/>
        <xdr:cNvSpPr txBox="1"/>
      </xdr:nvSpPr>
      <xdr:spPr>
        <a:xfrm>
          <a:off x="16357600"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395" name="楕円 394"/>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35923</xdr:rowOff>
    </xdr:from>
    <xdr:to>
      <xdr:col>85</xdr:col>
      <xdr:colOff>127000</xdr:colOff>
      <xdr:row>61</xdr:row>
      <xdr:rowOff>57150</xdr:rowOff>
    </xdr:to>
    <xdr:cxnSp macro="">
      <xdr:nvCxnSpPr>
        <xdr:cNvPr id="396" name="直線コネクタ 395"/>
        <xdr:cNvCxnSpPr/>
      </xdr:nvCxnSpPr>
      <xdr:spPr>
        <a:xfrm flipV="1">
          <a:off x="15481300" y="1049437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397" name="楕円 396"/>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89807</xdr:rowOff>
    </xdr:to>
    <xdr:cxnSp macro="">
      <xdr:nvCxnSpPr>
        <xdr:cNvPr id="398" name="直線コネクタ 397"/>
        <xdr:cNvCxnSpPr/>
      </xdr:nvCxnSpPr>
      <xdr:spPr>
        <a:xfrm flipV="1">
          <a:off x="14592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99077</xdr:rowOff>
    </xdr:from>
    <xdr:ext cx="405111" cy="259045"/>
    <xdr:sp macro="" textlink="">
      <xdr:nvSpPr>
        <xdr:cNvPr id="399" name="n_1mainValue【保健センター・保健所】&#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400" name="n_2mainValue【保健センター・保健所】&#10;有形固定資産減価償却率"/>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11" name="直線コネクタ 4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12" name="テキスト ボックス 4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13" name="直線コネクタ 4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14" name="テキスト ボックス 4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5" name="直線コネクタ 4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6" name="テキスト ボックス 4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7" name="直線コネクタ 4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8" name="テキスト ボックス 4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9" name="直線コネクタ 4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20" name="テキスト ボックス 4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24" name="直線コネクタ 423"/>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25"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26" name="直線コネクタ 425"/>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27"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28" name="直線コネクタ 427"/>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96283</xdr:rowOff>
    </xdr:from>
    <xdr:ext cx="469744" cy="259045"/>
    <xdr:sp macro="" textlink="">
      <xdr:nvSpPr>
        <xdr:cNvPr id="429" name="【保健センター・保健所】&#10;一人当たり面積平均値テキスト"/>
        <xdr:cNvSpPr txBox="1"/>
      </xdr:nvSpPr>
      <xdr:spPr>
        <a:xfrm>
          <a:off x="22199600" y="1055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30" name="フローチャート: 判断 429"/>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31" name="フローチャート: 判断 430"/>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432" name="n_1aveValue【保健センター・保健所】&#10;一人当たり面積"/>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433" name="フローチャート: 判断 432"/>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434" name="n_2aveValue【保健センター・保健所】&#10;一人当たり面積"/>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34544</xdr:rowOff>
    </xdr:from>
    <xdr:to>
      <xdr:col>116</xdr:col>
      <xdr:colOff>114300</xdr:colOff>
      <xdr:row>63</xdr:row>
      <xdr:rowOff>136144</xdr:rowOff>
    </xdr:to>
    <xdr:sp macro="" textlink="">
      <xdr:nvSpPr>
        <xdr:cNvPr id="440" name="楕円 439"/>
        <xdr:cNvSpPr/>
      </xdr:nvSpPr>
      <xdr:spPr>
        <a:xfrm>
          <a:off x="221107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12971</xdr:rowOff>
    </xdr:from>
    <xdr:ext cx="469744" cy="259045"/>
    <xdr:sp macro="" textlink="">
      <xdr:nvSpPr>
        <xdr:cNvPr id="441" name="【保健センター・保健所】&#10;一人当たり面積該当値テキスト"/>
        <xdr:cNvSpPr txBox="1"/>
      </xdr:nvSpPr>
      <xdr:spPr>
        <a:xfrm>
          <a:off x="22199600" y="1081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442" name="楕円 441"/>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85344</xdr:rowOff>
    </xdr:from>
    <xdr:to>
      <xdr:col>116</xdr:col>
      <xdr:colOff>63500</xdr:colOff>
      <xdr:row>63</xdr:row>
      <xdr:rowOff>87630</xdr:rowOff>
    </xdr:to>
    <xdr:cxnSp macro="">
      <xdr:nvCxnSpPr>
        <xdr:cNvPr id="443" name="直線コネクタ 442"/>
        <xdr:cNvCxnSpPr/>
      </xdr:nvCxnSpPr>
      <xdr:spPr>
        <a:xfrm flipV="1">
          <a:off x="21323300" y="108866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38354</xdr:rowOff>
    </xdr:from>
    <xdr:to>
      <xdr:col>107</xdr:col>
      <xdr:colOff>101600</xdr:colOff>
      <xdr:row>63</xdr:row>
      <xdr:rowOff>139954</xdr:rowOff>
    </xdr:to>
    <xdr:sp macro="" textlink="">
      <xdr:nvSpPr>
        <xdr:cNvPr id="444" name="楕円 443"/>
        <xdr:cNvSpPr/>
      </xdr:nvSpPr>
      <xdr:spPr>
        <a:xfrm>
          <a:off x="20383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89154</xdr:rowOff>
    </xdr:to>
    <xdr:cxnSp macro="">
      <xdr:nvCxnSpPr>
        <xdr:cNvPr id="445" name="直線コネクタ 444"/>
        <xdr:cNvCxnSpPr/>
      </xdr:nvCxnSpPr>
      <xdr:spPr>
        <a:xfrm flipV="1">
          <a:off x="20434300" y="1088898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129557</xdr:rowOff>
    </xdr:from>
    <xdr:ext cx="469744" cy="259045"/>
    <xdr:sp macro="" textlink="">
      <xdr:nvSpPr>
        <xdr:cNvPr id="446" name="n_1mainValue【保健センター・保健所】&#10;一人当たり面積"/>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131081</xdr:rowOff>
    </xdr:from>
    <xdr:ext cx="469744" cy="259045"/>
    <xdr:sp macro="" textlink="">
      <xdr:nvSpPr>
        <xdr:cNvPr id="447" name="n_2mainValue【保健センター・保健所】&#10;一人当たり面積"/>
        <xdr:cNvSpPr txBox="1"/>
      </xdr:nvSpPr>
      <xdr:spPr>
        <a:xfrm>
          <a:off x="20199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5" name="正方形/長方形 4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6" name="テキスト ボックス 4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7" name="直線コネクタ 4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8" name="直線コネクタ 45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9" name="テキスト ボックス 45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0" name="直線コネクタ 45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1" name="テキスト ボックス 46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2" name="直線コネクタ 46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3" name="テキスト ボックス 46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4" name="直線コネクタ 46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5" name="テキスト ボックス 46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6" name="直線コネクタ 46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7" name="テキスト ボックス 46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8" name="直線コネクタ 46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9" name="テキスト ボックス 46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0" name="直線コネクタ 4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1" name="テキスト ボックス 4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73" name="直線コネクタ 472"/>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74"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75" name="直線コネクタ 474"/>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7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77" name="直線コネクタ 47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478" name="【消防施設】&#10;有形固定資産減価償却率平均値テキスト"/>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79" name="フローチャート: 判断 478"/>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80" name="フローチャート: 判断 479"/>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481" name="n_1aveValue【消防施設】&#10;有形固定資産減価償却率"/>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482" name="フローチャート: 判断 481"/>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483"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84" name="テキスト ボックス 4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5" name="テキスト ボックス 4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6" name="テキスト ボックス 4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7" name="テキスト ボックス 4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8" name="テキスト ボックス 4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91802</xdr:rowOff>
    </xdr:from>
    <xdr:to>
      <xdr:col>85</xdr:col>
      <xdr:colOff>177800</xdr:colOff>
      <xdr:row>85</xdr:row>
      <xdr:rowOff>21952</xdr:rowOff>
    </xdr:to>
    <xdr:sp macro="" textlink="">
      <xdr:nvSpPr>
        <xdr:cNvPr id="489" name="楕円 488"/>
        <xdr:cNvSpPr/>
      </xdr:nvSpPr>
      <xdr:spPr>
        <a:xfrm>
          <a:off x="162687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70229</xdr:rowOff>
    </xdr:from>
    <xdr:ext cx="405111" cy="259045"/>
    <xdr:sp macro="" textlink="">
      <xdr:nvSpPr>
        <xdr:cNvPr id="490" name="【消防施設】&#10;有形固定資産減価償却率該当値テキスト"/>
        <xdr:cNvSpPr txBox="1"/>
      </xdr:nvSpPr>
      <xdr:spPr>
        <a:xfrm>
          <a:off x="16357600"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50981</xdr:rowOff>
    </xdr:from>
    <xdr:to>
      <xdr:col>81</xdr:col>
      <xdr:colOff>101600</xdr:colOff>
      <xdr:row>83</xdr:row>
      <xdr:rowOff>152581</xdr:rowOff>
    </xdr:to>
    <xdr:sp macro="" textlink="">
      <xdr:nvSpPr>
        <xdr:cNvPr id="491" name="楕円 490"/>
        <xdr:cNvSpPr/>
      </xdr:nvSpPr>
      <xdr:spPr>
        <a:xfrm>
          <a:off x="15430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101781</xdr:rowOff>
    </xdr:from>
    <xdr:to>
      <xdr:col>85</xdr:col>
      <xdr:colOff>127000</xdr:colOff>
      <xdr:row>84</xdr:row>
      <xdr:rowOff>142602</xdr:rowOff>
    </xdr:to>
    <xdr:cxnSp macro="">
      <xdr:nvCxnSpPr>
        <xdr:cNvPr id="492" name="直線コネクタ 491"/>
        <xdr:cNvCxnSpPr/>
      </xdr:nvCxnSpPr>
      <xdr:spPr>
        <a:xfrm>
          <a:off x="15481300" y="14332131"/>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143708</xdr:rowOff>
    </xdr:from>
    <xdr:ext cx="405111" cy="259045"/>
    <xdr:sp macro="" textlink="">
      <xdr:nvSpPr>
        <xdr:cNvPr id="493" name="n_1mainValue【消防施設】&#10;有形固定資産減価償却率"/>
        <xdr:cNvSpPr txBox="1"/>
      </xdr:nvSpPr>
      <xdr:spPr>
        <a:xfrm>
          <a:off x="152660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4" name="正方形/長方形 4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5" name="正方形/長方形 4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6" name="正方形/長方形 4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7" name="正方形/長方形 4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8" name="正方形/長方形 4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9" name="正方形/長方形 4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0" name="正方形/長方形 4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1" name="正方形/長方形 5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2" name="テキスト ボックス 5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3" name="直線コネクタ 5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4" name="直線コネクタ 50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5" name="テキスト ボックス 50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6" name="直線コネクタ 50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7" name="テキスト ボックス 50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8" name="直線コネクタ 5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9" name="テキスト ボックス 5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0" name="直線コネクタ 50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1" name="テキスト ボックス 51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2" name="直線コネクタ 51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3" name="テキスト ボックス 51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4" name="直線コネクタ 5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5" name="テキスト ボックス 5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517" name="直線コネクタ 516"/>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518"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519" name="直線コネクタ 518"/>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520"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521" name="直線コネクタ 520"/>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522"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523" name="フローチャート: 判断 522"/>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24" name="フローチャート: 判断 523"/>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525"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526" name="フローチャート: 判断 525"/>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527"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8" name="テキスト ボックス 5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9" name="テキスト ボックス 5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0" name="テキスト ボックス 5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1" name="テキスト ボックス 5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2" name="テキスト ボックス 5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2921</xdr:rowOff>
    </xdr:from>
    <xdr:to>
      <xdr:col>116</xdr:col>
      <xdr:colOff>114300</xdr:colOff>
      <xdr:row>85</xdr:row>
      <xdr:rowOff>104521</xdr:rowOff>
    </xdr:to>
    <xdr:sp macro="" textlink="">
      <xdr:nvSpPr>
        <xdr:cNvPr id="533" name="楕円 532"/>
        <xdr:cNvSpPr/>
      </xdr:nvSpPr>
      <xdr:spPr>
        <a:xfrm>
          <a:off x="22110700" y="1457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25798</xdr:rowOff>
    </xdr:from>
    <xdr:ext cx="469744" cy="259045"/>
    <xdr:sp macro="" textlink="">
      <xdr:nvSpPr>
        <xdr:cNvPr id="534" name="【消防施設】&#10;一人当たり面積該当値テキスト"/>
        <xdr:cNvSpPr txBox="1"/>
      </xdr:nvSpPr>
      <xdr:spPr>
        <a:xfrm>
          <a:off x="22199600" y="1442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52832</xdr:rowOff>
    </xdr:from>
    <xdr:to>
      <xdr:col>112</xdr:col>
      <xdr:colOff>38100</xdr:colOff>
      <xdr:row>85</xdr:row>
      <xdr:rowOff>154432</xdr:rowOff>
    </xdr:to>
    <xdr:sp macro="" textlink="">
      <xdr:nvSpPr>
        <xdr:cNvPr id="535" name="楕円 534"/>
        <xdr:cNvSpPr/>
      </xdr:nvSpPr>
      <xdr:spPr>
        <a:xfrm>
          <a:off x="21272500" y="146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53721</xdr:rowOff>
    </xdr:from>
    <xdr:to>
      <xdr:col>116</xdr:col>
      <xdr:colOff>63500</xdr:colOff>
      <xdr:row>85</xdr:row>
      <xdr:rowOff>103632</xdr:rowOff>
    </xdr:to>
    <xdr:cxnSp macro="">
      <xdr:nvCxnSpPr>
        <xdr:cNvPr id="536" name="直線コネクタ 535"/>
        <xdr:cNvCxnSpPr/>
      </xdr:nvCxnSpPr>
      <xdr:spPr>
        <a:xfrm flipV="1">
          <a:off x="21323300" y="14626971"/>
          <a:ext cx="8382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170959</xdr:rowOff>
    </xdr:from>
    <xdr:ext cx="469744" cy="259045"/>
    <xdr:sp macro="" textlink="">
      <xdr:nvSpPr>
        <xdr:cNvPr id="537" name="n_1mainValue【消防施設】&#10;一人当たり面積"/>
        <xdr:cNvSpPr txBox="1"/>
      </xdr:nvSpPr>
      <xdr:spPr>
        <a:xfrm>
          <a:off x="21075727" y="144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9" name="テキスト ボックス 5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9" name="テキスト ボックス 5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1" name="テキスト ボックス 5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63" name="直線コネクタ 562"/>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64"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65" name="直線コネクタ 564"/>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7" name="直線コネクタ 5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568" name="【庁舎】&#10;有形固定資産減価償却率平均値テキスト"/>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69" name="フローチャート: 判断 568"/>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70" name="フローチャート: 判断 569"/>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571"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72" name="フローチャート: 判断 571"/>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573"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579" name="楕円 578"/>
        <xdr:cNvSpPr/>
      </xdr:nvSpPr>
      <xdr:spPr>
        <a:xfrm>
          <a:off x="162687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67508</xdr:rowOff>
    </xdr:from>
    <xdr:ext cx="405111" cy="259045"/>
    <xdr:sp macro="" textlink="">
      <xdr:nvSpPr>
        <xdr:cNvPr id="580" name="【庁舎】&#10;有形固定資産減価償却率該当値テキスト"/>
        <xdr:cNvSpPr txBox="1"/>
      </xdr:nvSpPr>
      <xdr:spPr>
        <a:xfrm>
          <a:off x="16357600"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xdr:rowOff>
    </xdr:from>
    <xdr:to>
      <xdr:col>81</xdr:col>
      <xdr:colOff>101600</xdr:colOff>
      <xdr:row>104</xdr:row>
      <xdr:rowOff>110671</xdr:rowOff>
    </xdr:to>
    <xdr:sp macro="" textlink="">
      <xdr:nvSpPr>
        <xdr:cNvPr id="581" name="楕円 580"/>
        <xdr:cNvSpPr/>
      </xdr:nvSpPr>
      <xdr:spPr>
        <a:xfrm>
          <a:off x="15430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59871</xdr:rowOff>
    </xdr:from>
    <xdr:to>
      <xdr:col>85</xdr:col>
      <xdr:colOff>127000</xdr:colOff>
      <xdr:row>104</xdr:row>
      <xdr:rowOff>139881</xdr:rowOff>
    </xdr:to>
    <xdr:cxnSp macro="">
      <xdr:nvCxnSpPr>
        <xdr:cNvPr id="582" name="直線コネクタ 581"/>
        <xdr:cNvCxnSpPr/>
      </xdr:nvCxnSpPr>
      <xdr:spPr>
        <a:xfrm>
          <a:off x="15481300" y="17890671"/>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43362</xdr:rowOff>
    </xdr:from>
    <xdr:to>
      <xdr:col>76</xdr:col>
      <xdr:colOff>165100</xdr:colOff>
      <xdr:row>104</xdr:row>
      <xdr:rowOff>144962</xdr:rowOff>
    </xdr:to>
    <xdr:sp macro="" textlink="">
      <xdr:nvSpPr>
        <xdr:cNvPr id="583" name="楕円 582"/>
        <xdr:cNvSpPr/>
      </xdr:nvSpPr>
      <xdr:spPr>
        <a:xfrm>
          <a:off x="14541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59871</xdr:rowOff>
    </xdr:from>
    <xdr:to>
      <xdr:col>81</xdr:col>
      <xdr:colOff>50800</xdr:colOff>
      <xdr:row>104</xdr:row>
      <xdr:rowOff>94162</xdr:rowOff>
    </xdr:to>
    <xdr:cxnSp macro="">
      <xdr:nvCxnSpPr>
        <xdr:cNvPr id="584" name="直線コネクタ 583"/>
        <xdr:cNvCxnSpPr/>
      </xdr:nvCxnSpPr>
      <xdr:spPr>
        <a:xfrm flipV="1">
          <a:off x="14592300" y="178906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585" name="n_1main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136089</xdr:rowOff>
    </xdr:from>
    <xdr:ext cx="405111" cy="259045"/>
    <xdr:sp macro="" textlink="">
      <xdr:nvSpPr>
        <xdr:cNvPr id="586" name="n_2mainValue【庁舎】&#10;有形固定資産減価償却率"/>
        <xdr:cNvSpPr txBox="1"/>
      </xdr:nvSpPr>
      <xdr:spPr>
        <a:xfrm>
          <a:off x="14389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7" name="正方形/長方形 5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8" name="正方形/長方形 5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9" name="正方形/長方形 5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0" name="正方形/長方形 5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1" name="正方形/長方形 5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2" name="正方形/長方形 5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3" name="正方形/長方形 5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4" name="正方形/長方形 5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5" name="テキスト ボックス 5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6" name="直線コネクタ 5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7" name="直線コネクタ 59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8" name="テキスト ボックス 59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9" name="直線コネクタ 59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0" name="テキスト ボックス 59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1" name="直線コネクタ 60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2" name="テキスト ボックス 60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3" name="直線コネクタ 60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4" name="テキスト ボックス 60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608" name="直線コネクタ 607"/>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609"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610" name="直線コネクタ 609"/>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611"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612" name="直線コネクタ 611"/>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613"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14" name="フローチャート: 判断 613"/>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15" name="フローチャート: 判断 614"/>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616" name="n_1aveValue【庁舎】&#10;一人当たり面積"/>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617" name="フローチャート: 判断 616"/>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100982</xdr:rowOff>
    </xdr:from>
    <xdr:ext cx="469744" cy="259045"/>
    <xdr:sp macro="" textlink="">
      <xdr:nvSpPr>
        <xdr:cNvPr id="618" name="n_2aveValue【庁舎】&#10;一人当たり面積"/>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9" name="テキスト ボックス 6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125527</xdr:rowOff>
    </xdr:from>
    <xdr:to>
      <xdr:col>116</xdr:col>
      <xdr:colOff>114300</xdr:colOff>
      <xdr:row>106</xdr:row>
      <xdr:rowOff>55677</xdr:rowOff>
    </xdr:to>
    <xdr:sp macro="" textlink="">
      <xdr:nvSpPr>
        <xdr:cNvPr id="624" name="楕円 623"/>
        <xdr:cNvSpPr/>
      </xdr:nvSpPr>
      <xdr:spPr>
        <a:xfrm>
          <a:off x="22110700" y="1812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148404</xdr:rowOff>
    </xdr:from>
    <xdr:ext cx="469744" cy="259045"/>
    <xdr:sp macro="" textlink="">
      <xdr:nvSpPr>
        <xdr:cNvPr id="625" name="【庁舎】&#10;一人当たり面積該当値テキスト"/>
        <xdr:cNvSpPr txBox="1"/>
      </xdr:nvSpPr>
      <xdr:spPr>
        <a:xfrm>
          <a:off x="22199600" y="1797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130784</xdr:rowOff>
    </xdr:from>
    <xdr:to>
      <xdr:col>112</xdr:col>
      <xdr:colOff>38100</xdr:colOff>
      <xdr:row>106</xdr:row>
      <xdr:rowOff>60934</xdr:rowOff>
    </xdr:to>
    <xdr:sp macro="" textlink="">
      <xdr:nvSpPr>
        <xdr:cNvPr id="626" name="楕円 625"/>
        <xdr:cNvSpPr/>
      </xdr:nvSpPr>
      <xdr:spPr>
        <a:xfrm>
          <a:off x="21272500" y="181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4877</xdr:rowOff>
    </xdr:from>
    <xdr:to>
      <xdr:col>116</xdr:col>
      <xdr:colOff>63500</xdr:colOff>
      <xdr:row>106</xdr:row>
      <xdr:rowOff>10134</xdr:rowOff>
    </xdr:to>
    <xdr:cxnSp macro="">
      <xdr:nvCxnSpPr>
        <xdr:cNvPr id="627" name="直線コネクタ 626"/>
        <xdr:cNvCxnSpPr/>
      </xdr:nvCxnSpPr>
      <xdr:spPr>
        <a:xfrm flipV="1">
          <a:off x="21323300" y="18178577"/>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134671</xdr:rowOff>
    </xdr:from>
    <xdr:to>
      <xdr:col>107</xdr:col>
      <xdr:colOff>101600</xdr:colOff>
      <xdr:row>106</xdr:row>
      <xdr:rowOff>64821</xdr:rowOff>
    </xdr:to>
    <xdr:sp macro="" textlink="">
      <xdr:nvSpPr>
        <xdr:cNvPr id="628" name="楕円 627"/>
        <xdr:cNvSpPr/>
      </xdr:nvSpPr>
      <xdr:spPr>
        <a:xfrm>
          <a:off x="20383500" y="1813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10134</xdr:rowOff>
    </xdr:from>
    <xdr:to>
      <xdr:col>111</xdr:col>
      <xdr:colOff>177800</xdr:colOff>
      <xdr:row>106</xdr:row>
      <xdr:rowOff>14021</xdr:rowOff>
    </xdr:to>
    <xdr:cxnSp macro="">
      <xdr:nvCxnSpPr>
        <xdr:cNvPr id="629" name="直線コネクタ 628"/>
        <xdr:cNvCxnSpPr/>
      </xdr:nvCxnSpPr>
      <xdr:spPr>
        <a:xfrm flipV="1">
          <a:off x="20434300" y="18183834"/>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77461</xdr:rowOff>
    </xdr:from>
    <xdr:ext cx="469744" cy="259045"/>
    <xdr:sp macro="" textlink="">
      <xdr:nvSpPr>
        <xdr:cNvPr id="630" name="n_1mainValue【庁舎】&#10;一人当たり面積"/>
        <xdr:cNvSpPr txBox="1"/>
      </xdr:nvSpPr>
      <xdr:spPr>
        <a:xfrm>
          <a:off x="21075727" y="1790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81348</xdr:rowOff>
    </xdr:from>
    <xdr:ext cx="469744" cy="259045"/>
    <xdr:sp macro="" textlink="">
      <xdr:nvSpPr>
        <xdr:cNvPr id="631" name="n_2mainValue【庁舎】&#10;一人当たり面積"/>
        <xdr:cNvSpPr txBox="1"/>
      </xdr:nvSpPr>
      <xdr:spPr>
        <a:xfrm>
          <a:off x="20199427" y="179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類似団体と比較して特に有形固定資産減価償却率が低くなっている施設は、福祉施設、消防施設である。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は、有形固定資産償却率が２６．９％。消防施設は、有形固定資産償却率２２．６％となっているが、平成２１年度に幌延町立北星園、平成２９年度に北留萌消防組合消防署幌延支署問寒別分遣所を建て替えたことが原因であると考えられる。今後、公共施設等の維持補修に要する経費が減少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また、老朽化の進んでいる施設の更新については、利用実態と将来の人口推移等を踏まえ、施設の更新や改修、縮小、廃止など総合的に検討する。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2,394
2,373
574.10
5,534,362
5,412,858
112,697
3,009,713
3,906,341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当町は、類似団体と比較すると、原子力研究関連施設等の立地により基準財政収入額が高くなる傾向にあるが、平成２２年度以降の大型建設事業の公債費算入地方債について、将来の金利動向や過疎ソフト債限度額引上げを勘案し、最低償還年限により発行しているため、基準財政需要額が増加し財政力指数が低下傾向にあったが、平成２７年度以降は税収入の増加により基準財政収入額が増加し財政力指数が上昇した。引き続き行財政の効率化を努めることにより、財政運営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60537</xdr:rowOff>
    </xdr:from>
    <xdr:to>
      <xdr:col>23</xdr:col>
      <xdr:colOff>133350</xdr:colOff>
      <xdr:row>44</xdr:row>
      <xdr:rowOff>84667</xdr:rowOff>
    </xdr:to>
    <xdr:cxnSp macro="">
      <xdr:nvCxnSpPr>
        <xdr:cNvPr id="68" name="直線コネクタ 67"/>
        <xdr:cNvCxnSpPr/>
      </xdr:nvCxnSpPr>
      <xdr:spPr>
        <a:xfrm flipV="1">
          <a:off x="4114800" y="76043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100754</xdr:rowOff>
    </xdr:to>
    <xdr:cxnSp macro="">
      <xdr:nvCxnSpPr>
        <xdr:cNvPr id="71" name="直線コネクタ 70"/>
        <xdr:cNvCxnSpPr/>
      </xdr:nvCxnSpPr>
      <xdr:spPr>
        <a:xfrm flipV="1">
          <a:off x="3225800" y="76284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100754</xdr:rowOff>
    </xdr:from>
    <xdr:to>
      <xdr:col>15</xdr:col>
      <xdr:colOff>82550</xdr:colOff>
      <xdr:row>44</xdr:row>
      <xdr:rowOff>116840</xdr:rowOff>
    </xdr:to>
    <xdr:cxnSp macro="">
      <xdr:nvCxnSpPr>
        <xdr:cNvPr id="74" name="直線コネクタ 73"/>
        <xdr:cNvCxnSpPr/>
      </xdr:nvCxnSpPr>
      <xdr:spPr>
        <a:xfrm flipV="1">
          <a:off x="2336800" y="76445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9737</xdr:rowOff>
    </xdr:from>
    <xdr:to>
      <xdr:col>23</xdr:col>
      <xdr:colOff>184150</xdr:colOff>
      <xdr:row>44</xdr:row>
      <xdr:rowOff>111337</xdr:rowOff>
    </xdr:to>
    <xdr:sp macro="" textlink="">
      <xdr:nvSpPr>
        <xdr:cNvPr id="87" name="楕円 86"/>
        <xdr:cNvSpPr/>
      </xdr:nvSpPr>
      <xdr:spPr>
        <a:xfrm>
          <a:off x="4902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26264</xdr:rowOff>
    </xdr:from>
    <xdr:ext cx="762000" cy="259045"/>
    <xdr:sp macro="" textlink="">
      <xdr:nvSpPr>
        <xdr:cNvPr id="88" name="財政力該当値テキスト"/>
        <xdr:cNvSpPr txBox="1"/>
      </xdr:nvSpPr>
      <xdr:spPr>
        <a:xfrm>
          <a:off x="50419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9" name="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90" name="テキスト ボックス 89"/>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49954</xdr:rowOff>
    </xdr:from>
    <xdr:to>
      <xdr:col>15</xdr:col>
      <xdr:colOff>133350</xdr:colOff>
      <xdr:row>44</xdr:row>
      <xdr:rowOff>151554</xdr:rowOff>
    </xdr:to>
    <xdr:sp macro="" textlink="">
      <xdr:nvSpPr>
        <xdr:cNvPr id="91" name="楕円 90"/>
        <xdr:cNvSpPr/>
      </xdr:nvSpPr>
      <xdr:spPr>
        <a:xfrm>
          <a:off x="3175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92" name="テキスト ボックス 91"/>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94" name="テキスト ボックス 93"/>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96" name="テキスト ボックス 95"/>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実施してきた行政改革により徹底した歳出の見直しや退職者の不補充、公営企業会計公債費完済に係る繰出金減少により経常経費を削減しているが、普通交付税などの経常一般財源の減額、近年の大型建設事業に係る起債の元金償還金増額によって、類似団体との比較では平均値を上回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今後の普通交付税の交付額によって、経常収支比率の悪化が懸念されるため、引き続き後年度財政措置のない地方債の発行抑制等により、財政運営の健全化を図る。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53159</xdr:rowOff>
    </xdr:from>
    <xdr:to>
      <xdr:col>23</xdr:col>
      <xdr:colOff>133350</xdr:colOff>
      <xdr:row>64</xdr:row>
      <xdr:rowOff>135890</xdr:rowOff>
    </xdr:to>
    <xdr:cxnSp macro="">
      <xdr:nvCxnSpPr>
        <xdr:cNvPr id="133" name="直線コネクタ 132"/>
        <xdr:cNvCxnSpPr/>
      </xdr:nvCxnSpPr>
      <xdr:spPr>
        <a:xfrm>
          <a:off x="4114800" y="11025959"/>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32476</xdr:rowOff>
    </xdr:from>
    <xdr:to>
      <xdr:col>19</xdr:col>
      <xdr:colOff>133350</xdr:colOff>
      <xdr:row>64</xdr:row>
      <xdr:rowOff>53159</xdr:rowOff>
    </xdr:to>
    <xdr:cxnSp macro="">
      <xdr:nvCxnSpPr>
        <xdr:cNvPr id="136" name="直線コネクタ 135"/>
        <xdr:cNvCxnSpPr/>
      </xdr:nvCxnSpPr>
      <xdr:spPr>
        <a:xfrm>
          <a:off x="3225800" y="1100527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32476</xdr:rowOff>
    </xdr:from>
    <xdr:to>
      <xdr:col>15</xdr:col>
      <xdr:colOff>82550</xdr:colOff>
      <xdr:row>64</xdr:row>
      <xdr:rowOff>97972</xdr:rowOff>
    </xdr:to>
    <xdr:cxnSp macro="">
      <xdr:nvCxnSpPr>
        <xdr:cNvPr id="139" name="直線コネクタ 138"/>
        <xdr:cNvCxnSpPr/>
      </xdr:nvCxnSpPr>
      <xdr:spPr>
        <a:xfrm flipV="1">
          <a:off x="2336800" y="11005276"/>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52251</xdr:rowOff>
    </xdr:from>
    <xdr:to>
      <xdr:col>11</xdr:col>
      <xdr:colOff>31750</xdr:colOff>
      <xdr:row>64</xdr:row>
      <xdr:rowOff>97972</xdr:rowOff>
    </xdr:to>
    <xdr:cxnSp macro="">
      <xdr:nvCxnSpPr>
        <xdr:cNvPr id="142" name="直線コネクタ 141"/>
        <xdr:cNvCxnSpPr/>
      </xdr:nvCxnSpPr>
      <xdr:spPr>
        <a:xfrm>
          <a:off x="1447800" y="10853601"/>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2" name="楕円 151"/>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3"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2359</xdr:rowOff>
    </xdr:from>
    <xdr:to>
      <xdr:col>19</xdr:col>
      <xdr:colOff>184150</xdr:colOff>
      <xdr:row>64</xdr:row>
      <xdr:rowOff>103959</xdr:rowOff>
    </xdr:to>
    <xdr:sp macro="" textlink="">
      <xdr:nvSpPr>
        <xdr:cNvPr id="154" name="楕円 153"/>
        <xdr:cNvSpPr/>
      </xdr:nvSpPr>
      <xdr:spPr>
        <a:xfrm>
          <a:off x="4064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88736</xdr:rowOff>
    </xdr:from>
    <xdr:ext cx="736600" cy="259045"/>
    <xdr:sp macro="" textlink="">
      <xdr:nvSpPr>
        <xdr:cNvPr id="155" name="テキスト ボックス 154"/>
        <xdr:cNvSpPr txBox="1"/>
      </xdr:nvSpPr>
      <xdr:spPr>
        <a:xfrm>
          <a:off x="3733800" y="11061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153126</xdr:rowOff>
    </xdr:from>
    <xdr:to>
      <xdr:col>15</xdr:col>
      <xdr:colOff>133350</xdr:colOff>
      <xdr:row>64</xdr:row>
      <xdr:rowOff>83276</xdr:rowOff>
    </xdr:to>
    <xdr:sp macro="" textlink="">
      <xdr:nvSpPr>
        <xdr:cNvPr id="156" name="楕円 155"/>
        <xdr:cNvSpPr/>
      </xdr:nvSpPr>
      <xdr:spPr>
        <a:xfrm>
          <a:off x="3175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68053</xdr:rowOff>
    </xdr:from>
    <xdr:ext cx="762000" cy="259045"/>
    <xdr:sp macro="" textlink="">
      <xdr:nvSpPr>
        <xdr:cNvPr id="157" name="テキスト ボックス 156"/>
        <xdr:cNvSpPr txBox="1"/>
      </xdr:nvSpPr>
      <xdr:spPr>
        <a:xfrm>
          <a:off x="2844800" y="110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47172</xdr:rowOff>
    </xdr:from>
    <xdr:to>
      <xdr:col>11</xdr:col>
      <xdr:colOff>82550</xdr:colOff>
      <xdr:row>64</xdr:row>
      <xdr:rowOff>148772</xdr:rowOff>
    </xdr:to>
    <xdr:sp macro="" textlink="">
      <xdr:nvSpPr>
        <xdr:cNvPr id="158" name="楕円 157"/>
        <xdr:cNvSpPr/>
      </xdr:nvSpPr>
      <xdr:spPr>
        <a:xfrm>
          <a:off x="2286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133549</xdr:rowOff>
    </xdr:from>
    <xdr:ext cx="762000" cy="259045"/>
    <xdr:sp macro="" textlink="">
      <xdr:nvSpPr>
        <xdr:cNvPr id="159" name="テキスト ボックス 158"/>
        <xdr:cNvSpPr txBox="1"/>
      </xdr:nvSpPr>
      <xdr:spPr>
        <a:xfrm>
          <a:off x="1955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1451</xdr:rowOff>
    </xdr:from>
    <xdr:to>
      <xdr:col>7</xdr:col>
      <xdr:colOff>31750</xdr:colOff>
      <xdr:row>63</xdr:row>
      <xdr:rowOff>103051</xdr:rowOff>
    </xdr:to>
    <xdr:sp macro="" textlink="">
      <xdr:nvSpPr>
        <xdr:cNvPr id="160" name="楕円 159"/>
        <xdr:cNvSpPr/>
      </xdr:nvSpPr>
      <xdr:spPr>
        <a:xfrm>
          <a:off x="1397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113228</xdr:rowOff>
    </xdr:from>
    <xdr:ext cx="762000" cy="259045"/>
    <xdr:sp macro="" textlink="">
      <xdr:nvSpPr>
        <xdr:cNvPr id="161" name="テキスト ボックス 160"/>
        <xdr:cNvSpPr txBox="1"/>
      </xdr:nvSpPr>
      <xdr:spPr>
        <a:xfrm>
          <a:off x="1066800" y="1057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当町は、人口規模に対して道路や橋梁等の工作物の資産が多く、豪雪地帯のため除排雪経費等が増嵩しており、類似団体平均を大きく上回っていると思われる。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今後も適正な定員管理を行いながら、行政改革による経費削減の徹底を図る必要がある。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167987</xdr:rowOff>
    </xdr:from>
    <xdr:to>
      <xdr:col>23</xdr:col>
      <xdr:colOff>133350</xdr:colOff>
      <xdr:row>85</xdr:row>
      <xdr:rowOff>69923</xdr:rowOff>
    </xdr:to>
    <xdr:cxnSp macro="">
      <xdr:nvCxnSpPr>
        <xdr:cNvPr id="197" name="直線コネクタ 196"/>
        <xdr:cNvCxnSpPr/>
      </xdr:nvCxnSpPr>
      <xdr:spPr>
        <a:xfrm>
          <a:off x="4114800" y="14569787"/>
          <a:ext cx="838200" cy="7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98191</xdr:rowOff>
    </xdr:from>
    <xdr:to>
      <xdr:col>19</xdr:col>
      <xdr:colOff>133350</xdr:colOff>
      <xdr:row>84</xdr:row>
      <xdr:rowOff>167987</xdr:rowOff>
    </xdr:to>
    <xdr:cxnSp macro="">
      <xdr:nvCxnSpPr>
        <xdr:cNvPr id="200" name="直線コネクタ 199"/>
        <xdr:cNvCxnSpPr/>
      </xdr:nvCxnSpPr>
      <xdr:spPr>
        <a:xfrm>
          <a:off x="3225800" y="14499991"/>
          <a:ext cx="889000" cy="6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50011</xdr:rowOff>
    </xdr:from>
    <xdr:to>
      <xdr:col>15</xdr:col>
      <xdr:colOff>82550</xdr:colOff>
      <xdr:row>84</xdr:row>
      <xdr:rowOff>98191</xdr:rowOff>
    </xdr:to>
    <xdr:cxnSp macro="">
      <xdr:nvCxnSpPr>
        <xdr:cNvPr id="203" name="直線コネクタ 202"/>
        <xdr:cNvCxnSpPr/>
      </xdr:nvCxnSpPr>
      <xdr:spPr>
        <a:xfrm>
          <a:off x="2336800" y="14451811"/>
          <a:ext cx="889000" cy="4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32352</xdr:rowOff>
    </xdr:from>
    <xdr:to>
      <xdr:col>11</xdr:col>
      <xdr:colOff>31750</xdr:colOff>
      <xdr:row>84</xdr:row>
      <xdr:rowOff>50011</xdr:rowOff>
    </xdr:to>
    <xdr:cxnSp macro="">
      <xdr:nvCxnSpPr>
        <xdr:cNvPr id="206" name="直線コネクタ 205"/>
        <xdr:cNvCxnSpPr/>
      </xdr:nvCxnSpPr>
      <xdr:spPr>
        <a:xfrm>
          <a:off x="1447800" y="14434152"/>
          <a:ext cx="8890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19123</xdr:rowOff>
    </xdr:from>
    <xdr:to>
      <xdr:col>23</xdr:col>
      <xdr:colOff>184150</xdr:colOff>
      <xdr:row>85</xdr:row>
      <xdr:rowOff>120723</xdr:rowOff>
    </xdr:to>
    <xdr:sp macro="" textlink="">
      <xdr:nvSpPr>
        <xdr:cNvPr id="216" name="楕円 215"/>
        <xdr:cNvSpPr/>
      </xdr:nvSpPr>
      <xdr:spPr>
        <a:xfrm>
          <a:off x="4902200" y="145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162650</xdr:rowOff>
    </xdr:from>
    <xdr:ext cx="762000" cy="259045"/>
    <xdr:sp macro="" textlink="">
      <xdr:nvSpPr>
        <xdr:cNvPr id="217" name="人件費・物件費等の状況該当値テキスト"/>
        <xdr:cNvSpPr txBox="1"/>
      </xdr:nvSpPr>
      <xdr:spPr>
        <a:xfrm>
          <a:off x="5041900" y="1456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117187</xdr:rowOff>
    </xdr:from>
    <xdr:to>
      <xdr:col>19</xdr:col>
      <xdr:colOff>184150</xdr:colOff>
      <xdr:row>85</xdr:row>
      <xdr:rowOff>47337</xdr:rowOff>
    </xdr:to>
    <xdr:sp macro="" textlink="">
      <xdr:nvSpPr>
        <xdr:cNvPr id="218" name="楕円 217"/>
        <xdr:cNvSpPr/>
      </xdr:nvSpPr>
      <xdr:spPr>
        <a:xfrm>
          <a:off x="4064000" y="14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32114</xdr:rowOff>
    </xdr:from>
    <xdr:ext cx="736600" cy="259045"/>
    <xdr:sp macro="" textlink="">
      <xdr:nvSpPr>
        <xdr:cNvPr id="219" name="テキスト ボックス 218"/>
        <xdr:cNvSpPr txBox="1"/>
      </xdr:nvSpPr>
      <xdr:spPr>
        <a:xfrm>
          <a:off x="3733800" y="14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47391</xdr:rowOff>
    </xdr:from>
    <xdr:to>
      <xdr:col>15</xdr:col>
      <xdr:colOff>133350</xdr:colOff>
      <xdr:row>84</xdr:row>
      <xdr:rowOff>148991</xdr:rowOff>
    </xdr:to>
    <xdr:sp macro="" textlink="">
      <xdr:nvSpPr>
        <xdr:cNvPr id="220" name="楕円 219"/>
        <xdr:cNvSpPr/>
      </xdr:nvSpPr>
      <xdr:spPr>
        <a:xfrm>
          <a:off x="3175000" y="1444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133768</xdr:rowOff>
    </xdr:from>
    <xdr:ext cx="762000" cy="259045"/>
    <xdr:sp macro="" textlink="">
      <xdr:nvSpPr>
        <xdr:cNvPr id="221" name="テキスト ボックス 220"/>
        <xdr:cNvSpPr txBox="1"/>
      </xdr:nvSpPr>
      <xdr:spPr>
        <a:xfrm>
          <a:off x="2844800" y="1453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170661</xdr:rowOff>
    </xdr:from>
    <xdr:to>
      <xdr:col>11</xdr:col>
      <xdr:colOff>82550</xdr:colOff>
      <xdr:row>84</xdr:row>
      <xdr:rowOff>100811</xdr:rowOff>
    </xdr:to>
    <xdr:sp macro="" textlink="">
      <xdr:nvSpPr>
        <xdr:cNvPr id="222" name="楕円 221"/>
        <xdr:cNvSpPr/>
      </xdr:nvSpPr>
      <xdr:spPr>
        <a:xfrm>
          <a:off x="2286000" y="1440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85588</xdr:rowOff>
    </xdr:from>
    <xdr:ext cx="762000" cy="259045"/>
    <xdr:sp macro="" textlink="">
      <xdr:nvSpPr>
        <xdr:cNvPr id="223" name="テキスト ボックス 222"/>
        <xdr:cNvSpPr txBox="1"/>
      </xdr:nvSpPr>
      <xdr:spPr>
        <a:xfrm>
          <a:off x="1955800" y="1448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153002</xdr:rowOff>
    </xdr:from>
    <xdr:to>
      <xdr:col>7</xdr:col>
      <xdr:colOff>31750</xdr:colOff>
      <xdr:row>84</xdr:row>
      <xdr:rowOff>83152</xdr:rowOff>
    </xdr:to>
    <xdr:sp macro="" textlink="">
      <xdr:nvSpPr>
        <xdr:cNvPr id="224" name="楕円 223"/>
        <xdr:cNvSpPr/>
      </xdr:nvSpPr>
      <xdr:spPr>
        <a:xfrm>
          <a:off x="1397000" y="1438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67929</xdr:rowOff>
    </xdr:from>
    <xdr:ext cx="762000" cy="259045"/>
    <xdr:sp macro="" textlink="">
      <xdr:nvSpPr>
        <xdr:cNvPr id="225" name="テキスト ボックス 224"/>
        <xdr:cNvSpPr txBox="1"/>
      </xdr:nvSpPr>
      <xdr:spPr>
        <a:xfrm>
          <a:off x="1066800" y="1446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近年は、これまでの昇給抑制や人員削減により類似団体平均と同程度の水準となっていたが、職員の昇給、昇格により高所得者が増加し、類似団体を上回る結果となった。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今後数年間は、高所得者の定年退職により、給与水準の引下げが見込まれるため、類似団体平均値と同水準となるよう努める。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153352</xdr:rowOff>
    </xdr:from>
    <xdr:to>
      <xdr:col>81</xdr:col>
      <xdr:colOff>44450</xdr:colOff>
      <xdr:row>87</xdr:row>
      <xdr:rowOff>153352</xdr:rowOff>
    </xdr:to>
    <xdr:cxnSp macro="">
      <xdr:nvCxnSpPr>
        <xdr:cNvPr id="255" name="直線コネクタ 254"/>
        <xdr:cNvCxnSpPr/>
      </xdr:nvCxnSpPr>
      <xdr:spPr>
        <a:xfrm>
          <a:off x="16179800" y="150695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129223</xdr:rowOff>
    </xdr:from>
    <xdr:to>
      <xdr:col>77</xdr:col>
      <xdr:colOff>44450</xdr:colOff>
      <xdr:row>87</xdr:row>
      <xdr:rowOff>153352</xdr:rowOff>
    </xdr:to>
    <xdr:cxnSp macro="">
      <xdr:nvCxnSpPr>
        <xdr:cNvPr id="258" name="直線コネクタ 257"/>
        <xdr:cNvCxnSpPr/>
      </xdr:nvCxnSpPr>
      <xdr:spPr>
        <a:xfrm>
          <a:off x="15290800" y="1504537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87</xdr:row>
      <xdr:rowOff>129223</xdr:rowOff>
    </xdr:to>
    <xdr:cxnSp macro="">
      <xdr:nvCxnSpPr>
        <xdr:cNvPr id="261" name="直線コネクタ 260"/>
        <xdr:cNvCxnSpPr/>
      </xdr:nvCxnSpPr>
      <xdr:spPr>
        <a:xfrm>
          <a:off x="14401800" y="1502727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88</xdr:row>
      <xdr:rowOff>12064</xdr:rowOff>
    </xdr:to>
    <xdr:cxnSp macro="">
      <xdr:nvCxnSpPr>
        <xdr:cNvPr id="264" name="直線コネクタ 263"/>
        <xdr:cNvCxnSpPr/>
      </xdr:nvCxnSpPr>
      <xdr:spPr>
        <a:xfrm flipV="1">
          <a:off x="13512800" y="15027275"/>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102552</xdr:rowOff>
    </xdr:from>
    <xdr:to>
      <xdr:col>81</xdr:col>
      <xdr:colOff>95250</xdr:colOff>
      <xdr:row>88</xdr:row>
      <xdr:rowOff>32702</xdr:rowOff>
    </xdr:to>
    <xdr:sp macro="" textlink="">
      <xdr:nvSpPr>
        <xdr:cNvPr id="274" name="楕円 273"/>
        <xdr:cNvSpPr/>
      </xdr:nvSpPr>
      <xdr:spPr>
        <a:xfrm>
          <a:off x="169672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74629</xdr:rowOff>
    </xdr:from>
    <xdr:ext cx="762000" cy="259045"/>
    <xdr:sp macro="" textlink="">
      <xdr:nvSpPr>
        <xdr:cNvPr id="275" name="給与水準   （国との比較）該当値テキスト"/>
        <xdr:cNvSpPr txBox="1"/>
      </xdr:nvSpPr>
      <xdr:spPr>
        <a:xfrm>
          <a:off x="17106900" y="1499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102552</xdr:rowOff>
    </xdr:from>
    <xdr:to>
      <xdr:col>77</xdr:col>
      <xdr:colOff>95250</xdr:colOff>
      <xdr:row>88</xdr:row>
      <xdr:rowOff>32702</xdr:rowOff>
    </xdr:to>
    <xdr:sp macro="" textlink="">
      <xdr:nvSpPr>
        <xdr:cNvPr id="276" name="楕円 275"/>
        <xdr:cNvSpPr/>
      </xdr:nvSpPr>
      <xdr:spPr>
        <a:xfrm>
          <a:off x="16129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17479</xdr:rowOff>
    </xdr:from>
    <xdr:ext cx="736600" cy="259045"/>
    <xdr:sp macro="" textlink="">
      <xdr:nvSpPr>
        <xdr:cNvPr id="277" name="テキスト ボックス 276"/>
        <xdr:cNvSpPr txBox="1"/>
      </xdr:nvSpPr>
      <xdr:spPr>
        <a:xfrm>
          <a:off x="15798800" y="1510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78423</xdr:rowOff>
    </xdr:from>
    <xdr:to>
      <xdr:col>73</xdr:col>
      <xdr:colOff>44450</xdr:colOff>
      <xdr:row>88</xdr:row>
      <xdr:rowOff>8573</xdr:rowOff>
    </xdr:to>
    <xdr:sp macro="" textlink="">
      <xdr:nvSpPr>
        <xdr:cNvPr id="278" name="楕円 277"/>
        <xdr:cNvSpPr/>
      </xdr:nvSpPr>
      <xdr:spPr>
        <a:xfrm>
          <a:off x="15240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164800</xdr:rowOff>
    </xdr:from>
    <xdr:ext cx="762000" cy="259045"/>
    <xdr:sp macro="" textlink="">
      <xdr:nvSpPr>
        <xdr:cNvPr id="279" name="テキスト ボックス 278"/>
        <xdr:cNvSpPr txBox="1"/>
      </xdr:nvSpPr>
      <xdr:spPr>
        <a:xfrm>
          <a:off x="14909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0" name="楕円 279"/>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1" name="テキスト ボックス 280"/>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132714</xdr:rowOff>
    </xdr:from>
    <xdr:to>
      <xdr:col>64</xdr:col>
      <xdr:colOff>152400</xdr:colOff>
      <xdr:row>88</xdr:row>
      <xdr:rowOff>62864</xdr:rowOff>
    </xdr:to>
    <xdr:sp macro="" textlink="">
      <xdr:nvSpPr>
        <xdr:cNvPr id="282" name="楕円 281"/>
        <xdr:cNvSpPr/>
      </xdr:nvSpPr>
      <xdr:spPr>
        <a:xfrm>
          <a:off x="13462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47641</xdr:rowOff>
    </xdr:from>
    <xdr:ext cx="762000" cy="259045"/>
    <xdr:sp macro="" textlink="">
      <xdr:nvSpPr>
        <xdr:cNvPr id="283" name="テキスト ボックス 282"/>
        <xdr:cNvSpPr txBox="1"/>
      </xdr:nvSpPr>
      <xdr:spPr>
        <a:xfrm>
          <a:off x="13131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平成２３年度の町立病院の診療所化以降、類似団体平均を上回る状況が続いている。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近年は認定こども園の開設や定年退職者のうち専門職の前倒し採用により職員数が増加している。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今後は、再任用や定年の段階的引上げにより職員数が増加することが考えられるため、適正な定員管理に努める。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4140</xdr:rowOff>
    </xdr:from>
    <xdr:to>
      <xdr:col>81</xdr:col>
      <xdr:colOff>44450</xdr:colOff>
      <xdr:row>64</xdr:row>
      <xdr:rowOff>15481</xdr:rowOff>
    </xdr:to>
    <xdr:cxnSp macro="">
      <xdr:nvCxnSpPr>
        <xdr:cNvPr id="315" name="直線コネクタ 314"/>
        <xdr:cNvCxnSpPr/>
      </xdr:nvCxnSpPr>
      <xdr:spPr>
        <a:xfrm>
          <a:off x="16179800" y="10976940"/>
          <a:ext cx="8382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147117</xdr:rowOff>
    </xdr:from>
    <xdr:to>
      <xdr:col>77</xdr:col>
      <xdr:colOff>44450</xdr:colOff>
      <xdr:row>64</xdr:row>
      <xdr:rowOff>4140</xdr:rowOff>
    </xdr:to>
    <xdr:cxnSp macro="">
      <xdr:nvCxnSpPr>
        <xdr:cNvPr id="318" name="直線コネクタ 317"/>
        <xdr:cNvCxnSpPr/>
      </xdr:nvCxnSpPr>
      <xdr:spPr>
        <a:xfrm>
          <a:off x="15290800" y="10948467"/>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109233</xdr:rowOff>
    </xdr:from>
    <xdr:to>
      <xdr:col>72</xdr:col>
      <xdr:colOff>203200</xdr:colOff>
      <xdr:row>63</xdr:row>
      <xdr:rowOff>147117</xdr:rowOff>
    </xdr:to>
    <xdr:cxnSp macro="">
      <xdr:nvCxnSpPr>
        <xdr:cNvPr id="321" name="直線コネクタ 320"/>
        <xdr:cNvCxnSpPr/>
      </xdr:nvCxnSpPr>
      <xdr:spPr>
        <a:xfrm>
          <a:off x="14401800" y="10910583"/>
          <a:ext cx="889000" cy="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44806</xdr:rowOff>
    </xdr:from>
    <xdr:to>
      <xdr:col>68</xdr:col>
      <xdr:colOff>152400</xdr:colOff>
      <xdr:row>63</xdr:row>
      <xdr:rowOff>109233</xdr:rowOff>
    </xdr:to>
    <xdr:cxnSp macro="">
      <xdr:nvCxnSpPr>
        <xdr:cNvPr id="324" name="直線コネクタ 323"/>
        <xdr:cNvCxnSpPr/>
      </xdr:nvCxnSpPr>
      <xdr:spPr>
        <a:xfrm>
          <a:off x="13512800" y="10846156"/>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136131</xdr:rowOff>
    </xdr:from>
    <xdr:to>
      <xdr:col>81</xdr:col>
      <xdr:colOff>95250</xdr:colOff>
      <xdr:row>64</xdr:row>
      <xdr:rowOff>66281</xdr:rowOff>
    </xdr:to>
    <xdr:sp macro="" textlink="">
      <xdr:nvSpPr>
        <xdr:cNvPr id="334" name="楕円 333"/>
        <xdr:cNvSpPr/>
      </xdr:nvSpPr>
      <xdr:spPr>
        <a:xfrm>
          <a:off x="16967200" y="1093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108208</xdr:rowOff>
    </xdr:from>
    <xdr:ext cx="762000" cy="259045"/>
    <xdr:sp macro="" textlink="">
      <xdr:nvSpPr>
        <xdr:cNvPr id="335" name="定員管理の状況該当値テキスト"/>
        <xdr:cNvSpPr txBox="1"/>
      </xdr:nvSpPr>
      <xdr:spPr>
        <a:xfrm>
          <a:off x="17106900" y="1090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124790</xdr:rowOff>
    </xdr:from>
    <xdr:to>
      <xdr:col>77</xdr:col>
      <xdr:colOff>95250</xdr:colOff>
      <xdr:row>64</xdr:row>
      <xdr:rowOff>54940</xdr:rowOff>
    </xdr:to>
    <xdr:sp macro="" textlink="">
      <xdr:nvSpPr>
        <xdr:cNvPr id="336" name="楕円 335"/>
        <xdr:cNvSpPr/>
      </xdr:nvSpPr>
      <xdr:spPr>
        <a:xfrm>
          <a:off x="16129000" y="109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39717</xdr:rowOff>
    </xdr:from>
    <xdr:ext cx="736600" cy="259045"/>
    <xdr:sp macro="" textlink="">
      <xdr:nvSpPr>
        <xdr:cNvPr id="337" name="テキスト ボックス 336"/>
        <xdr:cNvSpPr txBox="1"/>
      </xdr:nvSpPr>
      <xdr:spPr>
        <a:xfrm>
          <a:off x="15798800" y="1101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96317</xdr:rowOff>
    </xdr:from>
    <xdr:to>
      <xdr:col>73</xdr:col>
      <xdr:colOff>44450</xdr:colOff>
      <xdr:row>64</xdr:row>
      <xdr:rowOff>26467</xdr:rowOff>
    </xdr:to>
    <xdr:sp macro="" textlink="">
      <xdr:nvSpPr>
        <xdr:cNvPr id="338" name="楕円 337"/>
        <xdr:cNvSpPr/>
      </xdr:nvSpPr>
      <xdr:spPr>
        <a:xfrm>
          <a:off x="15240000" y="1089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11244</xdr:rowOff>
    </xdr:from>
    <xdr:ext cx="762000" cy="259045"/>
    <xdr:sp macro="" textlink="">
      <xdr:nvSpPr>
        <xdr:cNvPr id="339" name="テキスト ボックス 338"/>
        <xdr:cNvSpPr txBox="1"/>
      </xdr:nvSpPr>
      <xdr:spPr>
        <a:xfrm>
          <a:off x="14909800" y="1098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58433</xdr:rowOff>
    </xdr:from>
    <xdr:to>
      <xdr:col>68</xdr:col>
      <xdr:colOff>203200</xdr:colOff>
      <xdr:row>63</xdr:row>
      <xdr:rowOff>160033</xdr:rowOff>
    </xdr:to>
    <xdr:sp macro="" textlink="">
      <xdr:nvSpPr>
        <xdr:cNvPr id="340" name="楕円 339"/>
        <xdr:cNvSpPr/>
      </xdr:nvSpPr>
      <xdr:spPr>
        <a:xfrm>
          <a:off x="14351000" y="108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144810</xdr:rowOff>
    </xdr:from>
    <xdr:ext cx="762000" cy="259045"/>
    <xdr:sp macro="" textlink="">
      <xdr:nvSpPr>
        <xdr:cNvPr id="341" name="テキスト ボックス 340"/>
        <xdr:cNvSpPr txBox="1"/>
      </xdr:nvSpPr>
      <xdr:spPr>
        <a:xfrm>
          <a:off x="14020800" y="1094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165456</xdr:rowOff>
    </xdr:from>
    <xdr:to>
      <xdr:col>64</xdr:col>
      <xdr:colOff>152400</xdr:colOff>
      <xdr:row>63</xdr:row>
      <xdr:rowOff>95606</xdr:rowOff>
    </xdr:to>
    <xdr:sp macro="" textlink="">
      <xdr:nvSpPr>
        <xdr:cNvPr id="342" name="楕円 341"/>
        <xdr:cNvSpPr/>
      </xdr:nvSpPr>
      <xdr:spPr>
        <a:xfrm>
          <a:off x="13462000" y="1079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80383</xdr:rowOff>
    </xdr:from>
    <xdr:ext cx="762000" cy="259045"/>
    <xdr:sp macro="" textlink="">
      <xdr:nvSpPr>
        <xdr:cNvPr id="343" name="テキスト ボックス 342"/>
        <xdr:cNvSpPr txBox="1"/>
      </xdr:nvSpPr>
      <xdr:spPr>
        <a:xfrm>
          <a:off x="13131800" y="1088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建設事業実施に係る起債の元金償還のため、平成２３年度以降に数値が上昇したが、平成２２年度に借入れた地方債の償還は平成２７年度に完済した等により数値は下降している。また、地方債現在高のうち、８割程度が基準財政需要額に算入される公債費のため、地方債現在高の割には良好な数値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しかしながら、普通交付税の交付額によって、数値が大きく変動することから、今後も有利な地方債発行を優先させるとともに、減債基金への積立てにより財政硬直化の防止に努める。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143510</xdr:rowOff>
    </xdr:from>
    <xdr:to>
      <xdr:col>81</xdr:col>
      <xdr:colOff>44450</xdr:colOff>
      <xdr:row>44</xdr:row>
      <xdr:rowOff>76623</xdr:rowOff>
    </xdr:to>
    <xdr:cxnSp macro="">
      <xdr:nvCxnSpPr>
        <xdr:cNvPr id="376" name="直線コネクタ 375"/>
        <xdr:cNvCxnSpPr/>
      </xdr:nvCxnSpPr>
      <xdr:spPr>
        <a:xfrm flipV="1">
          <a:off x="16179800" y="751586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76623</xdr:rowOff>
    </xdr:from>
    <xdr:to>
      <xdr:col>77</xdr:col>
      <xdr:colOff>44450</xdr:colOff>
      <xdr:row>44</xdr:row>
      <xdr:rowOff>108796</xdr:rowOff>
    </xdr:to>
    <xdr:cxnSp macro="">
      <xdr:nvCxnSpPr>
        <xdr:cNvPr id="379" name="直線コネクタ 378"/>
        <xdr:cNvCxnSpPr/>
      </xdr:nvCxnSpPr>
      <xdr:spPr>
        <a:xfrm flipV="1">
          <a:off x="15290800" y="76204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60537</xdr:rowOff>
    </xdr:from>
    <xdr:to>
      <xdr:col>72</xdr:col>
      <xdr:colOff>203200</xdr:colOff>
      <xdr:row>44</xdr:row>
      <xdr:rowOff>108796</xdr:rowOff>
    </xdr:to>
    <xdr:cxnSp macro="">
      <xdr:nvCxnSpPr>
        <xdr:cNvPr id="382" name="直線コネクタ 381"/>
        <xdr:cNvCxnSpPr/>
      </xdr:nvCxnSpPr>
      <xdr:spPr>
        <a:xfrm>
          <a:off x="14401800" y="76043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36406</xdr:rowOff>
    </xdr:from>
    <xdr:to>
      <xdr:col>68</xdr:col>
      <xdr:colOff>152400</xdr:colOff>
      <xdr:row>44</xdr:row>
      <xdr:rowOff>60537</xdr:rowOff>
    </xdr:to>
    <xdr:cxnSp macro="">
      <xdr:nvCxnSpPr>
        <xdr:cNvPr id="385" name="直線コネクタ 384"/>
        <xdr:cNvCxnSpPr/>
      </xdr:nvCxnSpPr>
      <xdr:spPr>
        <a:xfrm>
          <a:off x="13512800" y="75802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395" name="楕円 394"/>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64787</xdr:rowOff>
    </xdr:from>
    <xdr:ext cx="762000" cy="259045"/>
    <xdr:sp macro="" textlink="">
      <xdr:nvSpPr>
        <xdr:cNvPr id="396" name="公債費負担の状況該当値テキスト"/>
        <xdr:cNvSpPr txBox="1"/>
      </xdr:nvSpPr>
      <xdr:spPr>
        <a:xfrm>
          <a:off x="17106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25823</xdr:rowOff>
    </xdr:from>
    <xdr:to>
      <xdr:col>77</xdr:col>
      <xdr:colOff>95250</xdr:colOff>
      <xdr:row>44</xdr:row>
      <xdr:rowOff>127423</xdr:rowOff>
    </xdr:to>
    <xdr:sp macro="" textlink="">
      <xdr:nvSpPr>
        <xdr:cNvPr id="397" name="楕円 396"/>
        <xdr:cNvSpPr/>
      </xdr:nvSpPr>
      <xdr:spPr>
        <a:xfrm>
          <a:off x="16129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112200</xdr:rowOff>
    </xdr:from>
    <xdr:ext cx="736600" cy="259045"/>
    <xdr:sp macro="" textlink="">
      <xdr:nvSpPr>
        <xdr:cNvPr id="398" name="テキスト ボックス 397"/>
        <xdr:cNvSpPr txBox="1"/>
      </xdr:nvSpPr>
      <xdr:spPr>
        <a:xfrm>
          <a:off x="15798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57996</xdr:rowOff>
    </xdr:from>
    <xdr:to>
      <xdr:col>73</xdr:col>
      <xdr:colOff>44450</xdr:colOff>
      <xdr:row>44</xdr:row>
      <xdr:rowOff>159596</xdr:rowOff>
    </xdr:to>
    <xdr:sp macro="" textlink="">
      <xdr:nvSpPr>
        <xdr:cNvPr id="399" name="楕円 398"/>
        <xdr:cNvSpPr/>
      </xdr:nvSpPr>
      <xdr:spPr>
        <a:xfrm>
          <a:off x="15240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144373</xdr:rowOff>
    </xdr:from>
    <xdr:ext cx="762000" cy="259045"/>
    <xdr:sp macro="" textlink="">
      <xdr:nvSpPr>
        <xdr:cNvPr id="400" name="テキスト ボックス 399"/>
        <xdr:cNvSpPr txBox="1"/>
      </xdr:nvSpPr>
      <xdr:spPr>
        <a:xfrm>
          <a:off x="14909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9737</xdr:rowOff>
    </xdr:from>
    <xdr:to>
      <xdr:col>68</xdr:col>
      <xdr:colOff>203200</xdr:colOff>
      <xdr:row>44</xdr:row>
      <xdr:rowOff>111337</xdr:rowOff>
    </xdr:to>
    <xdr:sp macro="" textlink="">
      <xdr:nvSpPr>
        <xdr:cNvPr id="401" name="楕円 400"/>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96114</xdr:rowOff>
    </xdr:from>
    <xdr:ext cx="762000" cy="259045"/>
    <xdr:sp macro="" textlink="">
      <xdr:nvSpPr>
        <xdr:cNvPr id="402" name="テキスト ボックス 401"/>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157056</xdr:rowOff>
    </xdr:from>
    <xdr:to>
      <xdr:col>64</xdr:col>
      <xdr:colOff>152400</xdr:colOff>
      <xdr:row>44</xdr:row>
      <xdr:rowOff>87206</xdr:rowOff>
    </xdr:to>
    <xdr:sp macro="" textlink="">
      <xdr:nvSpPr>
        <xdr:cNvPr id="403" name="楕円 402"/>
        <xdr:cNvSpPr/>
      </xdr:nvSpPr>
      <xdr:spPr>
        <a:xfrm>
          <a:off x="13462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71983</xdr:rowOff>
    </xdr:from>
    <xdr:ext cx="762000" cy="259045"/>
    <xdr:sp macro="" textlink="">
      <xdr:nvSpPr>
        <xdr:cNvPr id="404" name="テキスト ボックス 403"/>
        <xdr:cNvSpPr txBox="1"/>
      </xdr:nvSpPr>
      <xdr:spPr>
        <a:xfrm>
          <a:off x="13131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今後も引き続き有利な地方債発行を優先し、各種基金の積立て、定員管理の適正化等により、将来負担の健全化維持に努める。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2,394
2,373
574.10
5,534,362
5,412,858
112,697
3,009,713
3,906,341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定員管理の適正化により、人件費に充当される経常一般財源は類似団体平均値を下回る状況にある。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しかし、近年の職員大量採用に伴う昇給等により数値悪化が予想されることから、引き続き職員適正化配置等により適切な水準の維持向上に努める。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170434</xdr:rowOff>
    </xdr:from>
    <xdr:to>
      <xdr:col>24</xdr:col>
      <xdr:colOff>25400</xdr:colOff>
      <xdr:row>36</xdr:row>
      <xdr:rowOff>67564</xdr:rowOff>
    </xdr:to>
    <xdr:cxnSp macro="">
      <xdr:nvCxnSpPr>
        <xdr:cNvPr id="64" name="直線コネクタ 63"/>
        <xdr:cNvCxnSpPr/>
      </xdr:nvCxnSpPr>
      <xdr:spPr>
        <a:xfrm>
          <a:off x="3987800" y="617118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88138</xdr:rowOff>
    </xdr:from>
    <xdr:to>
      <xdr:col>19</xdr:col>
      <xdr:colOff>187325</xdr:colOff>
      <xdr:row>35</xdr:row>
      <xdr:rowOff>170434</xdr:rowOff>
    </xdr:to>
    <xdr:cxnSp macro="">
      <xdr:nvCxnSpPr>
        <xdr:cNvPr id="67" name="直線コネクタ 66"/>
        <xdr:cNvCxnSpPr/>
      </xdr:nvCxnSpPr>
      <xdr:spPr>
        <a:xfrm>
          <a:off x="3098800" y="60888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88138</xdr:rowOff>
    </xdr:from>
    <xdr:to>
      <xdr:col>15</xdr:col>
      <xdr:colOff>98425</xdr:colOff>
      <xdr:row>35</xdr:row>
      <xdr:rowOff>152146</xdr:rowOff>
    </xdr:to>
    <xdr:cxnSp macro="">
      <xdr:nvCxnSpPr>
        <xdr:cNvPr id="70" name="直線コネクタ 69"/>
        <xdr:cNvCxnSpPr/>
      </xdr:nvCxnSpPr>
      <xdr:spPr>
        <a:xfrm flipV="1">
          <a:off x="2209800" y="60888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133858</xdr:rowOff>
    </xdr:from>
    <xdr:to>
      <xdr:col>11</xdr:col>
      <xdr:colOff>9525</xdr:colOff>
      <xdr:row>35</xdr:row>
      <xdr:rowOff>152146</xdr:rowOff>
    </xdr:to>
    <xdr:cxnSp macro="">
      <xdr:nvCxnSpPr>
        <xdr:cNvPr id="73" name="直線コネクタ 72"/>
        <xdr:cNvCxnSpPr/>
      </xdr:nvCxnSpPr>
      <xdr:spPr>
        <a:xfrm>
          <a:off x="1320800" y="6134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119634</xdr:rowOff>
    </xdr:from>
    <xdr:to>
      <xdr:col>20</xdr:col>
      <xdr:colOff>38100</xdr:colOff>
      <xdr:row>36</xdr:row>
      <xdr:rowOff>49784</xdr:rowOff>
    </xdr:to>
    <xdr:sp macro="" textlink="">
      <xdr:nvSpPr>
        <xdr:cNvPr id="85" name="楕円 84"/>
        <xdr:cNvSpPr/>
      </xdr:nvSpPr>
      <xdr:spPr>
        <a:xfrm>
          <a:off x="3937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59961</xdr:rowOff>
    </xdr:from>
    <xdr:ext cx="736600" cy="259045"/>
    <xdr:sp macro="" textlink="">
      <xdr:nvSpPr>
        <xdr:cNvPr id="86" name="テキスト ボックス 85"/>
        <xdr:cNvSpPr txBox="1"/>
      </xdr:nvSpPr>
      <xdr:spPr>
        <a:xfrm>
          <a:off x="3606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37338</xdr:rowOff>
    </xdr:from>
    <xdr:to>
      <xdr:col>15</xdr:col>
      <xdr:colOff>149225</xdr:colOff>
      <xdr:row>35</xdr:row>
      <xdr:rowOff>138938</xdr:rowOff>
    </xdr:to>
    <xdr:sp macro="" textlink="">
      <xdr:nvSpPr>
        <xdr:cNvPr id="87" name="楕円 86"/>
        <xdr:cNvSpPr/>
      </xdr:nvSpPr>
      <xdr:spPr>
        <a:xfrm>
          <a:off x="3048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149115</xdr:rowOff>
    </xdr:from>
    <xdr:ext cx="762000" cy="259045"/>
    <xdr:sp macro="" textlink="">
      <xdr:nvSpPr>
        <xdr:cNvPr id="88" name="テキスト ボックス 87"/>
        <xdr:cNvSpPr txBox="1"/>
      </xdr:nvSpPr>
      <xdr:spPr>
        <a:xfrm>
          <a:off x="2717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101346</xdr:rowOff>
    </xdr:from>
    <xdr:to>
      <xdr:col>11</xdr:col>
      <xdr:colOff>60325</xdr:colOff>
      <xdr:row>36</xdr:row>
      <xdr:rowOff>31496</xdr:rowOff>
    </xdr:to>
    <xdr:sp macro="" textlink="">
      <xdr:nvSpPr>
        <xdr:cNvPr id="89" name="楕円 88"/>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41673</xdr:rowOff>
    </xdr:from>
    <xdr:ext cx="762000" cy="259045"/>
    <xdr:sp macro="" textlink="">
      <xdr:nvSpPr>
        <xdr:cNvPr id="90" name="テキスト ボックス 89"/>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83058</xdr:rowOff>
    </xdr:from>
    <xdr:to>
      <xdr:col>6</xdr:col>
      <xdr:colOff>171450</xdr:colOff>
      <xdr:row>36</xdr:row>
      <xdr:rowOff>13208</xdr:rowOff>
    </xdr:to>
    <xdr:sp macro="" textlink="">
      <xdr:nvSpPr>
        <xdr:cNvPr id="91" name="楕円 90"/>
        <xdr:cNvSpPr/>
      </xdr:nvSpPr>
      <xdr:spPr>
        <a:xfrm>
          <a:off x="1270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23385</xdr:rowOff>
    </xdr:from>
    <xdr:ext cx="762000" cy="259045"/>
    <xdr:sp macro="" textlink="">
      <xdr:nvSpPr>
        <xdr:cNvPr id="92" name="テキスト ボックス 91"/>
        <xdr:cNvSpPr txBox="1"/>
      </xdr:nvSpPr>
      <xdr:spPr>
        <a:xfrm>
          <a:off x="939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類似団体と同程度の数値であるが、今後も必要最小限の管理経費等を見極め経費節減に努める。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6169</xdr:rowOff>
    </xdr:from>
    <xdr:to>
      <xdr:col>82</xdr:col>
      <xdr:colOff>107950</xdr:colOff>
      <xdr:row>16</xdr:row>
      <xdr:rowOff>91077</xdr:rowOff>
    </xdr:to>
    <xdr:cxnSp macro="">
      <xdr:nvCxnSpPr>
        <xdr:cNvPr id="127" name="直線コネクタ 126"/>
        <xdr:cNvCxnSpPr/>
      </xdr:nvCxnSpPr>
      <xdr:spPr>
        <a:xfrm>
          <a:off x="15671800" y="2749369"/>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6169</xdr:rowOff>
    </xdr:to>
    <xdr:cxnSp macro="">
      <xdr:nvCxnSpPr>
        <xdr:cNvPr id="130" name="直線コネクタ 129"/>
        <xdr:cNvCxnSpPr/>
      </xdr:nvCxnSpPr>
      <xdr:spPr>
        <a:xfrm>
          <a:off x="14782800" y="27101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16</xdr:row>
      <xdr:rowOff>19231</xdr:rowOff>
    </xdr:to>
    <xdr:cxnSp macro="">
      <xdr:nvCxnSpPr>
        <xdr:cNvPr id="133" name="直線コネクタ 132"/>
        <xdr:cNvCxnSpPr/>
      </xdr:nvCxnSpPr>
      <xdr:spPr>
        <a:xfrm flipV="1">
          <a:off x="13893800" y="27101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86179</xdr:rowOff>
    </xdr:from>
    <xdr:to>
      <xdr:col>69</xdr:col>
      <xdr:colOff>92075</xdr:colOff>
      <xdr:row>16</xdr:row>
      <xdr:rowOff>19231</xdr:rowOff>
    </xdr:to>
    <xdr:cxnSp macro="">
      <xdr:nvCxnSpPr>
        <xdr:cNvPr id="136" name="直線コネクタ 135"/>
        <xdr:cNvCxnSpPr/>
      </xdr:nvCxnSpPr>
      <xdr:spPr>
        <a:xfrm>
          <a:off x="13004800" y="2657929"/>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40277</xdr:rowOff>
    </xdr:from>
    <xdr:to>
      <xdr:col>82</xdr:col>
      <xdr:colOff>158750</xdr:colOff>
      <xdr:row>16</xdr:row>
      <xdr:rowOff>141877</xdr:rowOff>
    </xdr:to>
    <xdr:sp macro="" textlink="">
      <xdr:nvSpPr>
        <xdr:cNvPr id="146" name="楕円 145"/>
        <xdr:cNvSpPr/>
      </xdr:nvSpPr>
      <xdr:spPr>
        <a:xfrm>
          <a:off x="164592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12354</xdr:rowOff>
    </xdr:from>
    <xdr:ext cx="762000" cy="259045"/>
    <xdr:sp macro="" textlink="">
      <xdr:nvSpPr>
        <xdr:cNvPr id="147" name="物件費該当値テキスト"/>
        <xdr:cNvSpPr txBox="1"/>
      </xdr:nvSpPr>
      <xdr:spPr>
        <a:xfrm>
          <a:off x="16598900" y="275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126819</xdr:rowOff>
    </xdr:from>
    <xdr:to>
      <xdr:col>78</xdr:col>
      <xdr:colOff>120650</xdr:colOff>
      <xdr:row>16</xdr:row>
      <xdr:rowOff>56969</xdr:rowOff>
    </xdr:to>
    <xdr:sp macro="" textlink="">
      <xdr:nvSpPr>
        <xdr:cNvPr id="148" name="楕円 147"/>
        <xdr:cNvSpPr/>
      </xdr:nvSpPr>
      <xdr:spPr>
        <a:xfrm>
          <a:off x="15621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67146</xdr:rowOff>
    </xdr:from>
    <xdr:ext cx="736600" cy="259045"/>
    <xdr:sp macro="" textlink="">
      <xdr:nvSpPr>
        <xdr:cNvPr id="149" name="テキスト ボックス 148"/>
        <xdr:cNvSpPr txBox="1"/>
      </xdr:nvSpPr>
      <xdr:spPr>
        <a:xfrm>
          <a:off x="15290800" y="246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50" name="楕円 149"/>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51" name="テキスト ボックス 150"/>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139881</xdr:rowOff>
    </xdr:from>
    <xdr:to>
      <xdr:col>69</xdr:col>
      <xdr:colOff>142875</xdr:colOff>
      <xdr:row>16</xdr:row>
      <xdr:rowOff>70031</xdr:rowOff>
    </xdr:to>
    <xdr:sp macro="" textlink="">
      <xdr:nvSpPr>
        <xdr:cNvPr id="152" name="楕円 151"/>
        <xdr:cNvSpPr/>
      </xdr:nvSpPr>
      <xdr:spPr>
        <a:xfrm>
          <a:off x="13843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54808</xdr:rowOff>
    </xdr:from>
    <xdr:ext cx="762000" cy="259045"/>
    <xdr:sp macro="" textlink="">
      <xdr:nvSpPr>
        <xdr:cNvPr id="153" name="テキスト ボックス 152"/>
        <xdr:cNvSpPr txBox="1"/>
      </xdr:nvSpPr>
      <xdr:spPr>
        <a:xfrm>
          <a:off x="13512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54" name="楕円 153"/>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55" name="テキスト ボックス 154"/>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全般的に福祉施策支援対象者が少ないことが類似団体平均値を下回る要因だと思われる。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しかし、町内に障害者施設があることから、居住地特例制度の見直しがあった場合には、数値悪化が懸念される。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95250</xdr:rowOff>
    </xdr:from>
    <xdr:to>
      <xdr:col>24</xdr:col>
      <xdr:colOff>25400</xdr:colOff>
      <xdr:row>53</xdr:row>
      <xdr:rowOff>107950</xdr:rowOff>
    </xdr:to>
    <xdr:cxnSp macro="">
      <xdr:nvCxnSpPr>
        <xdr:cNvPr id="187" name="直線コネクタ 186"/>
        <xdr:cNvCxnSpPr/>
      </xdr:nvCxnSpPr>
      <xdr:spPr>
        <a:xfrm>
          <a:off x="3987800" y="9182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95250</xdr:rowOff>
    </xdr:from>
    <xdr:to>
      <xdr:col>19</xdr:col>
      <xdr:colOff>187325</xdr:colOff>
      <xdr:row>53</xdr:row>
      <xdr:rowOff>95250</xdr:rowOff>
    </xdr:to>
    <xdr:cxnSp macro="">
      <xdr:nvCxnSpPr>
        <xdr:cNvPr id="190" name="直線コネクタ 189"/>
        <xdr:cNvCxnSpPr/>
      </xdr:nvCxnSpPr>
      <xdr:spPr>
        <a:xfrm>
          <a:off x="3098800" y="918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95250</xdr:rowOff>
    </xdr:from>
    <xdr:to>
      <xdr:col>15</xdr:col>
      <xdr:colOff>98425</xdr:colOff>
      <xdr:row>53</xdr:row>
      <xdr:rowOff>107950</xdr:rowOff>
    </xdr:to>
    <xdr:cxnSp macro="">
      <xdr:nvCxnSpPr>
        <xdr:cNvPr id="193" name="直線コネクタ 192"/>
        <xdr:cNvCxnSpPr/>
      </xdr:nvCxnSpPr>
      <xdr:spPr>
        <a:xfrm flipV="1">
          <a:off x="2209800" y="918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120650</xdr:rowOff>
    </xdr:to>
    <xdr:cxnSp macro="">
      <xdr:nvCxnSpPr>
        <xdr:cNvPr id="196" name="直線コネクタ 195"/>
        <xdr:cNvCxnSpPr/>
      </xdr:nvCxnSpPr>
      <xdr:spPr>
        <a:xfrm flipV="1">
          <a:off x="1320800" y="9194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6" name="楕円 205"/>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7"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44450</xdr:rowOff>
    </xdr:from>
    <xdr:to>
      <xdr:col>20</xdr:col>
      <xdr:colOff>38100</xdr:colOff>
      <xdr:row>53</xdr:row>
      <xdr:rowOff>146050</xdr:rowOff>
    </xdr:to>
    <xdr:sp macro="" textlink="">
      <xdr:nvSpPr>
        <xdr:cNvPr id="208" name="楕円 207"/>
        <xdr:cNvSpPr/>
      </xdr:nvSpPr>
      <xdr:spPr>
        <a:xfrm>
          <a:off x="3937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156227</xdr:rowOff>
    </xdr:from>
    <xdr:ext cx="736600" cy="259045"/>
    <xdr:sp macro="" textlink="">
      <xdr:nvSpPr>
        <xdr:cNvPr id="209" name="テキスト ボックス 208"/>
        <xdr:cNvSpPr txBox="1"/>
      </xdr:nvSpPr>
      <xdr:spPr>
        <a:xfrm>
          <a:off x="3606800" y="890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44450</xdr:rowOff>
    </xdr:from>
    <xdr:to>
      <xdr:col>15</xdr:col>
      <xdr:colOff>149225</xdr:colOff>
      <xdr:row>53</xdr:row>
      <xdr:rowOff>146050</xdr:rowOff>
    </xdr:to>
    <xdr:sp macro="" textlink="">
      <xdr:nvSpPr>
        <xdr:cNvPr id="210" name="楕円 209"/>
        <xdr:cNvSpPr/>
      </xdr:nvSpPr>
      <xdr:spPr>
        <a:xfrm>
          <a:off x="3048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156227</xdr:rowOff>
    </xdr:from>
    <xdr:ext cx="762000" cy="259045"/>
    <xdr:sp macro="" textlink="">
      <xdr:nvSpPr>
        <xdr:cNvPr id="211" name="テキスト ボックス 210"/>
        <xdr:cNvSpPr txBox="1"/>
      </xdr:nvSpPr>
      <xdr:spPr>
        <a:xfrm>
          <a:off x="2717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2" name="楕円 211"/>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3" name="テキスト ボックス 212"/>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69850</xdr:rowOff>
    </xdr:from>
    <xdr:to>
      <xdr:col>6</xdr:col>
      <xdr:colOff>171450</xdr:colOff>
      <xdr:row>54</xdr:row>
      <xdr:rowOff>0</xdr:rowOff>
    </xdr:to>
    <xdr:sp macro="" textlink="">
      <xdr:nvSpPr>
        <xdr:cNvPr id="214" name="楕円 213"/>
        <xdr:cNvSpPr/>
      </xdr:nvSpPr>
      <xdr:spPr>
        <a:xfrm>
          <a:off x="1270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10177</xdr:rowOff>
    </xdr:from>
    <xdr:ext cx="762000" cy="259045"/>
    <xdr:sp macro="" textlink="">
      <xdr:nvSpPr>
        <xdr:cNvPr id="215" name="テキスト ボックス 214"/>
        <xdr:cNvSpPr txBox="1"/>
      </xdr:nvSpPr>
      <xdr:spPr>
        <a:xfrm>
          <a:off x="939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積雪地域特有の除雪経費については、各年の降雪量に左右されることから、降雪状況により大幅な削減が想定される。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106426</xdr:rowOff>
    </xdr:from>
    <xdr:to>
      <xdr:col>82</xdr:col>
      <xdr:colOff>107950</xdr:colOff>
      <xdr:row>56</xdr:row>
      <xdr:rowOff>35560</xdr:rowOff>
    </xdr:to>
    <xdr:cxnSp macro="">
      <xdr:nvCxnSpPr>
        <xdr:cNvPr id="245" name="直線コネクタ 244"/>
        <xdr:cNvCxnSpPr/>
      </xdr:nvCxnSpPr>
      <xdr:spPr>
        <a:xfrm>
          <a:off x="15671800" y="953617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65278</xdr:rowOff>
    </xdr:from>
    <xdr:to>
      <xdr:col>78</xdr:col>
      <xdr:colOff>69850</xdr:colOff>
      <xdr:row>55</xdr:row>
      <xdr:rowOff>106426</xdr:rowOff>
    </xdr:to>
    <xdr:cxnSp macro="">
      <xdr:nvCxnSpPr>
        <xdr:cNvPr id="248" name="直線コネクタ 247"/>
        <xdr:cNvCxnSpPr/>
      </xdr:nvCxnSpPr>
      <xdr:spPr>
        <a:xfrm>
          <a:off x="14782800" y="9495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65278</xdr:rowOff>
    </xdr:from>
    <xdr:to>
      <xdr:col>73</xdr:col>
      <xdr:colOff>180975</xdr:colOff>
      <xdr:row>55</xdr:row>
      <xdr:rowOff>74422</xdr:rowOff>
    </xdr:to>
    <xdr:cxnSp macro="">
      <xdr:nvCxnSpPr>
        <xdr:cNvPr id="251" name="直線コネクタ 250"/>
        <xdr:cNvCxnSpPr/>
      </xdr:nvCxnSpPr>
      <xdr:spPr>
        <a:xfrm flipV="1">
          <a:off x="13893800" y="9495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42418</xdr:rowOff>
    </xdr:from>
    <xdr:to>
      <xdr:col>69</xdr:col>
      <xdr:colOff>92075</xdr:colOff>
      <xdr:row>55</xdr:row>
      <xdr:rowOff>74422</xdr:rowOff>
    </xdr:to>
    <xdr:cxnSp macro="">
      <xdr:nvCxnSpPr>
        <xdr:cNvPr id="254" name="直線コネクタ 253"/>
        <xdr:cNvCxnSpPr/>
      </xdr:nvCxnSpPr>
      <xdr:spPr>
        <a:xfrm>
          <a:off x="13004800" y="94721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4" name="楕円 263"/>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5"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55626</xdr:rowOff>
    </xdr:from>
    <xdr:to>
      <xdr:col>78</xdr:col>
      <xdr:colOff>120650</xdr:colOff>
      <xdr:row>55</xdr:row>
      <xdr:rowOff>157226</xdr:rowOff>
    </xdr:to>
    <xdr:sp macro="" textlink="">
      <xdr:nvSpPr>
        <xdr:cNvPr id="266" name="楕円 265"/>
        <xdr:cNvSpPr/>
      </xdr:nvSpPr>
      <xdr:spPr>
        <a:xfrm>
          <a:off x="15621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167403</xdr:rowOff>
    </xdr:from>
    <xdr:ext cx="736600" cy="259045"/>
    <xdr:sp macro="" textlink="">
      <xdr:nvSpPr>
        <xdr:cNvPr id="267" name="テキスト ボックス 266"/>
        <xdr:cNvSpPr txBox="1"/>
      </xdr:nvSpPr>
      <xdr:spPr>
        <a:xfrm>
          <a:off x="15290800" y="925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14478</xdr:rowOff>
    </xdr:from>
    <xdr:to>
      <xdr:col>74</xdr:col>
      <xdr:colOff>31750</xdr:colOff>
      <xdr:row>55</xdr:row>
      <xdr:rowOff>116078</xdr:rowOff>
    </xdr:to>
    <xdr:sp macro="" textlink="">
      <xdr:nvSpPr>
        <xdr:cNvPr id="268" name="楕円 267"/>
        <xdr:cNvSpPr/>
      </xdr:nvSpPr>
      <xdr:spPr>
        <a:xfrm>
          <a:off x="14732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126255</xdr:rowOff>
    </xdr:from>
    <xdr:ext cx="762000" cy="259045"/>
    <xdr:sp macro="" textlink="">
      <xdr:nvSpPr>
        <xdr:cNvPr id="269" name="テキスト ボックス 268"/>
        <xdr:cNvSpPr txBox="1"/>
      </xdr:nvSpPr>
      <xdr:spPr>
        <a:xfrm>
          <a:off x="14401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23622</xdr:rowOff>
    </xdr:from>
    <xdr:to>
      <xdr:col>69</xdr:col>
      <xdr:colOff>142875</xdr:colOff>
      <xdr:row>55</xdr:row>
      <xdr:rowOff>125222</xdr:rowOff>
    </xdr:to>
    <xdr:sp macro="" textlink="">
      <xdr:nvSpPr>
        <xdr:cNvPr id="270" name="楕円 269"/>
        <xdr:cNvSpPr/>
      </xdr:nvSpPr>
      <xdr:spPr>
        <a:xfrm>
          <a:off x="13843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135399</xdr:rowOff>
    </xdr:from>
    <xdr:ext cx="762000" cy="259045"/>
    <xdr:sp macro="" textlink="">
      <xdr:nvSpPr>
        <xdr:cNvPr id="271" name="テキスト ボックス 270"/>
        <xdr:cNvSpPr txBox="1"/>
      </xdr:nvSpPr>
      <xdr:spPr>
        <a:xfrm>
          <a:off x="13512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163068</xdr:rowOff>
    </xdr:from>
    <xdr:to>
      <xdr:col>65</xdr:col>
      <xdr:colOff>53975</xdr:colOff>
      <xdr:row>55</xdr:row>
      <xdr:rowOff>93218</xdr:rowOff>
    </xdr:to>
    <xdr:sp macro="" textlink="">
      <xdr:nvSpPr>
        <xdr:cNvPr id="272" name="楕円 271"/>
        <xdr:cNvSpPr/>
      </xdr:nvSpPr>
      <xdr:spPr>
        <a:xfrm>
          <a:off x="12954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103395</xdr:rowOff>
    </xdr:from>
    <xdr:ext cx="762000" cy="259045"/>
    <xdr:sp macro="" textlink="">
      <xdr:nvSpPr>
        <xdr:cNvPr id="273" name="テキスト ボックス 272"/>
        <xdr:cNvSpPr txBox="1"/>
      </xdr:nvSpPr>
      <xdr:spPr>
        <a:xfrm>
          <a:off x="12623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平成２３年１０月以降、町立病院の診療所化により補助費等の経常経費が削減され改善されている。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今後も類似団体を下回る数値になるよう引き続き歳出の見直しに努める。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60706</xdr:rowOff>
    </xdr:to>
    <xdr:cxnSp macro="">
      <xdr:nvCxnSpPr>
        <xdr:cNvPr id="303" name="直線コネクタ 302"/>
        <xdr:cNvCxnSpPr/>
      </xdr:nvCxnSpPr>
      <xdr:spPr>
        <a:xfrm flipV="1">
          <a:off x="15671800" y="60020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65278</xdr:rowOff>
    </xdr:to>
    <xdr:cxnSp macro="">
      <xdr:nvCxnSpPr>
        <xdr:cNvPr id="306" name="直線コネクタ 305"/>
        <xdr:cNvCxnSpPr/>
      </xdr:nvCxnSpPr>
      <xdr:spPr>
        <a:xfrm flipV="1">
          <a:off x="14782800" y="6061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106426</xdr:rowOff>
    </xdr:to>
    <xdr:cxnSp macro="">
      <xdr:nvCxnSpPr>
        <xdr:cNvPr id="309" name="直線コネクタ 308"/>
        <xdr:cNvCxnSpPr/>
      </xdr:nvCxnSpPr>
      <xdr:spPr>
        <a:xfrm flipV="1">
          <a:off x="13893800" y="6066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106426</xdr:rowOff>
    </xdr:to>
    <xdr:cxnSp macro="">
      <xdr:nvCxnSpPr>
        <xdr:cNvPr id="312" name="直線コネクタ 311"/>
        <xdr:cNvCxnSpPr/>
      </xdr:nvCxnSpPr>
      <xdr:spPr>
        <a:xfrm>
          <a:off x="13004800" y="6084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22" name="楕円 321"/>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138447</xdr:rowOff>
    </xdr:from>
    <xdr:ext cx="762000" cy="259045"/>
    <xdr:sp macro="" textlink="">
      <xdr:nvSpPr>
        <xdr:cNvPr id="323"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24" name="楕円 323"/>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25" name="テキスト ボックス 324"/>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26" name="楕円 325"/>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27" name="テキスト ボックス 326"/>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28" name="楕円 327"/>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29" name="テキスト ボックス 328"/>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30" name="楕円 329"/>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1" name="テキスト ボックス 330"/>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建設事業実施に係る地方債の元金償還のため、平成２３年度以降数値は上昇したが、平成２２年度に借入れた地方債の償還が平成２７年度に完済したこと等により数値は下降している。また、類似団体平均を大きく上回っているが、これは、意図的に償還年数を圧縮したものであり、交付税算入となる有利な地方債が多く占めることにより、経常一般財源が確保できるため、それほど懸念すべき状況ではないと思われ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119380</xdr:rowOff>
    </xdr:from>
    <xdr:to>
      <xdr:col>24</xdr:col>
      <xdr:colOff>25400</xdr:colOff>
      <xdr:row>80</xdr:row>
      <xdr:rowOff>1270</xdr:rowOff>
    </xdr:to>
    <xdr:cxnSp macro="">
      <xdr:nvCxnSpPr>
        <xdr:cNvPr id="363" name="直線コネクタ 362"/>
        <xdr:cNvCxnSpPr/>
      </xdr:nvCxnSpPr>
      <xdr:spPr>
        <a:xfrm flipV="1">
          <a:off x="3987800" y="136639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xdr:rowOff>
    </xdr:from>
    <xdr:to>
      <xdr:col>19</xdr:col>
      <xdr:colOff>187325</xdr:colOff>
      <xdr:row>80</xdr:row>
      <xdr:rowOff>100330</xdr:rowOff>
    </xdr:to>
    <xdr:cxnSp macro="">
      <xdr:nvCxnSpPr>
        <xdr:cNvPr id="366" name="直線コネクタ 365"/>
        <xdr:cNvCxnSpPr/>
      </xdr:nvCxnSpPr>
      <xdr:spPr>
        <a:xfrm flipV="1">
          <a:off x="3098800" y="137172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43180</xdr:rowOff>
    </xdr:from>
    <xdr:to>
      <xdr:col>15</xdr:col>
      <xdr:colOff>98425</xdr:colOff>
      <xdr:row>80</xdr:row>
      <xdr:rowOff>100330</xdr:rowOff>
    </xdr:to>
    <xdr:cxnSp macro="">
      <xdr:nvCxnSpPr>
        <xdr:cNvPr id="369" name="直線コネクタ 368"/>
        <xdr:cNvCxnSpPr/>
      </xdr:nvCxnSpPr>
      <xdr:spPr>
        <a:xfrm>
          <a:off x="2209800" y="13759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92711</xdr:rowOff>
    </xdr:from>
    <xdr:to>
      <xdr:col>11</xdr:col>
      <xdr:colOff>9525</xdr:colOff>
      <xdr:row>80</xdr:row>
      <xdr:rowOff>43180</xdr:rowOff>
    </xdr:to>
    <xdr:cxnSp macro="">
      <xdr:nvCxnSpPr>
        <xdr:cNvPr id="372" name="直線コネクタ 371"/>
        <xdr:cNvCxnSpPr/>
      </xdr:nvCxnSpPr>
      <xdr:spPr>
        <a:xfrm>
          <a:off x="1320800" y="136372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68580</xdr:rowOff>
    </xdr:from>
    <xdr:to>
      <xdr:col>24</xdr:col>
      <xdr:colOff>76200</xdr:colOff>
      <xdr:row>79</xdr:row>
      <xdr:rowOff>170180</xdr:rowOff>
    </xdr:to>
    <xdr:sp macro="" textlink="">
      <xdr:nvSpPr>
        <xdr:cNvPr id="382" name="楕円 381"/>
        <xdr:cNvSpPr/>
      </xdr:nvSpPr>
      <xdr:spPr>
        <a:xfrm>
          <a:off x="47752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40657</xdr:rowOff>
    </xdr:from>
    <xdr:ext cx="762000" cy="259045"/>
    <xdr:sp macro="" textlink="">
      <xdr:nvSpPr>
        <xdr:cNvPr id="383" name="公債費該当値テキスト"/>
        <xdr:cNvSpPr txBox="1"/>
      </xdr:nvSpPr>
      <xdr:spPr>
        <a:xfrm>
          <a:off x="49149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121920</xdr:rowOff>
    </xdr:from>
    <xdr:to>
      <xdr:col>20</xdr:col>
      <xdr:colOff>38100</xdr:colOff>
      <xdr:row>80</xdr:row>
      <xdr:rowOff>52070</xdr:rowOff>
    </xdr:to>
    <xdr:sp macro="" textlink="">
      <xdr:nvSpPr>
        <xdr:cNvPr id="384" name="楕円 383"/>
        <xdr:cNvSpPr/>
      </xdr:nvSpPr>
      <xdr:spPr>
        <a:xfrm>
          <a:off x="3937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36847</xdr:rowOff>
    </xdr:from>
    <xdr:ext cx="736600" cy="259045"/>
    <xdr:sp macro="" textlink="">
      <xdr:nvSpPr>
        <xdr:cNvPr id="385" name="テキスト ボックス 384"/>
        <xdr:cNvSpPr txBox="1"/>
      </xdr:nvSpPr>
      <xdr:spPr>
        <a:xfrm>
          <a:off x="3606800" y="1375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49530</xdr:rowOff>
    </xdr:from>
    <xdr:to>
      <xdr:col>15</xdr:col>
      <xdr:colOff>149225</xdr:colOff>
      <xdr:row>80</xdr:row>
      <xdr:rowOff>151130</xdr:rowOff>
    </xdr:to>
    <xdr:sp macro="" textlink="">
      <xdr:nvSpPr>
        <xdr:cNvPr id="386" name="楕円 385"/>
        <xdr:cNvSpPr/>
      </xdr:nvSpPr>
      <xdr:spPr>
        <a:xfrm>
          <a:off x="30480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135907</xdr:rowOff>
    </xdr:from>
    <xdr:ext cx="762000" cy="259045"/>
    <xdr:sp macro="" textlink="">
      <xdr:nvSpPr>
        <xdr:cNvPr id="387" name="テキスト ボックス 386"/>
        <xdr:cNvSpPr txBox="1"/>
      </xdr:nvSpPr>
      <xdr:spPr>
        <a:xfrm>
          <a:off x="2717800" y="1385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163830</xdr:rowOff>
    </xdr:from>
    <xdr:to>
      <xdr:col>11</xdr:col>
      <xdr:colOff>60325</xdr:colOff>
      <xdr:row>80</xdr:row>
      <xdr:rowOff>93980</xdr:rowOff>
    </xdr:to>
    <xdr:sp macro="" textlink="">
      <xdr:nvSpPr>
        <xdr:cNvPr id="388" name="楕円 387"/>
        <xdr:cNvSpPr/>
      </xdr:nvSpPr>
      <xdr:spPr>
        <a:xfrm>
          <a:off x="2159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78757</xdr:rowOff>
    </xdr:from>
    <xdr:ext cx="762000" cy="259045"/>
    <xdr:sp macro="" textlink="">
      <xdr:nvSpPr>
        <xdr:cNvPr id="389" name="テキスト ボックス 388"/>
        <xdr:cNvSpPr txBox="1"/>
      </xdr:nvSpPr>
      <xdr:spPr>
        <a:xfrm>
          <a:off x="1828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90" name="楕円 389"/>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391" name="テキスト ボックス 390"/>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公債費が類似団体平均値を大きく上回るが、人件費、扶助費、補助費等及びその他については、類似団体平均値を下回る数値にある。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しかし、今後において普通交付税の交付額によって数値が大きく変動することから、引き続き徹底した経常経費の見直しを図る。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94343</xdr:rowOff>
    </xdr:from>
    <xdr:to>
      <xdr:col>82</xdr:col>
      <xdr:colOff>107950</xdr:colOff>
      <xdr:row>75</xdr:row>
      <xdr:rowOff>46990</xdr:rowOff>
    </xdr:to>
    <xdr:cxnSp macro="">
      <xdr:nvCxnSpPr>
        <xdr:cNvPr id="426" name="直線コネクタ 425"/>
        <xdr:cNvCxnSpPr/>
      </xdr:nvCxnSpPr>
      <xdr:spPr>
        <a:xfrm>
          <a:off x="15671800" y="12781643"/>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161290</xdr:rowOff>
    </xdr:from>
    <xdr:to>
      <xdr:col>78</xdr:col>
      <xdr:colOff>69850</xdr:colOff>
      <xdr:row>74</xdr:row>
      <xdr:rowOff>94343</xdr:rowOff>
    </xdr:to>
    <xdr:cxnSp macro="">
      <xdr:nvCxnSpPr>
        <xdr:cNvPr id="429" name="直線コネクタ 428"/>
        <xdr:cNvCxnSpPr/>
      </xdr:nvCxnSpPr>
      <xdr:spPr>
        <a:xfrm>
          <a:off x="14782800" y="1267714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161290</xdr:rowOff>
    </xdr:from>
    <xdr:to>
      <xdr:col>73</xdr:col>
      <xdr:colOff>180975</xdr:colOff>
      <xdr:row>74</xdr:row>
      <xdr:rowOff>100874</xdr:rowOff>
    </xdr:to>
    <xdr:cxnSp macro="">
      <xdr:nvCxnSpPr>
        <xdr:cNvPr id="432" name="直線コネクタ 431"/>
        <xdr:cNvCxnSpPr/>
      </xdr:nvCxnSpPr>
      <xdr:spPr>
        <a:xfrm flipV="1">
          <a:off x="13893800" y="1267714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171087</xdr:rowOff>
    </xdr:from>
    <xdr:to>
      <xdr:col>69</xdr:col>
      <xdr:colOff>92075</xdr:colOff>
      <xdr:row>74</xdr:row>
      <xdr:rowOff>100874</xdr:rowOff>
    </xdr:to>
    <xdr:cxnSp macro="">
      <xdr:nvCxnSpPr>
        <xdr:cNvPr id="435" name="直線コネクタ 434"/>
        <xdr:cNvCxnSpPr/>
      </xdr:nvCxnSpPr>
      <xdr:spPr>
        <a:xfrm>
          <a:off x="13004800" y="1268693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167640</xdr:rowOff>
    </xdr:from>
    <xdr:to>
      <xdr:col>82</xdr:col>
      <xdr:colOff>158750</xdr:colOff>
      <xdr:row>75</xdr:row>
      <xdr:rowOff>97790</xdr:rowOff>
    </xdr:to>
    <xdr:sp macro="" textlink="">
      <xdr:nvSpPr>
        <xdr:cNvPr id="445" name="楕円 444"/>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12717</xdr:rowOff>
    </xdr:from>
    <xdr:ext cx="762000" cy="259045"/>
    <xdr:sp macro="" textlink="">
      <xdr:nvSpPr>
        <xdr:cNvPr id="446" name="公債費以外該当値テキスト"/>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43543</xdr:rowOff>
    </xdr:from>
    <xdr:to>
      <xdr:col>78</xdr:col>
      <xdr:colOff>120650</xdr:colOff>
      <xdr:row>74</xdr:row>
      <xdr:rowOff>145143</xdr:rowOff>
    </xdr:to>
    <xdr:sp macro="" textlink="">
      <xdr:nvSpPr>
        <xdr:cNvPr id="447" name="楕円 446"/>
        <xdr:cNvSpPr/>
      </xdr:nvSpPr>
      <xdr:spPr>
        <a:xfrm>
          <a:off x="15621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155320</xdr:rowOff>
    </xdr:from>
    <xdr:ext cx="736600" cy="259045"/>
    <xdr:sp macro="" textlink="">
      <xdr:nvSpPr>
        <xdr:cNvPr id="448" name="テキスト ボックス 447"/>
        <xdr:cNvSpPr txBox="1"/>
      </xdr:nvSpPr>
      <xdr:spPr>
        <a:xfrm>
          <a:off x="15290800" y="1249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110490</xdr:rowOff>
    </xdr:from>
    <xdr:to>
      <xdr:col>74</xdr:col>
      <xdr:colOff>31750</xdr:colOff>
      <xdr:row>74</xdr:row>
      <xdr:rowOff>40640</xdr:rowOff>
    </xdr:to>
    <xdr:sp macro="" textlink="">
      <xdr:nvSpPr>
        <xdr:cNvPr id="449" name="楕円 448"/>
        <xdr:cNvSpPr/>
      </xdr:nvSpPr>
      <xdr:spPr>
        <a:xfrm>
          <a:off x="14732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50817</xdr:rowOff>
    </xdr:from>
    <xdr:ext cx="762000" cy="259045"/>
    <xdr:sp macro="" textlink="">
      <xdr:nvSpPr>
        <xdr:cNvPr id="450" name="テキスト ボックス 449"/>
        <xdr:cNvSpPr txBox="1"/>
      </xdr:nvSpPr>
      <xdr:spPr>
        <a:xfrm>
          <a:off x="14401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50074</xdr:rowOff>
    </xdr:from>
    <xdr:to>
      <xdr:col>69</xdr:col>
      <xdr:colOff>142875</xdr:colOff>
      <xdr:row>74</xdr:row>
      <xdr:rowOff>151674</xdr:rowOff>
    </xdr:to>
    <xdr:sp macro="" textlink="">
      <xdr:nvSpPr>
        <xdr:cNvPr id="451" name="楕円 450"/>
        <xdr:cNvSpPr/>
      </xdr:nvSpPr>
      <xdr:spPr>
        <a:xfrm>
          <a:off x="138430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161851</xdr:rowOff>
    </xdr:from>
    <xdr:ext cx="762000" cy="259045"/>
    <xdr:sp macro="" textlink="">
      <xdr:nvSpPr>
        <xdr:cNvPr id="452" name="テキスト ボックス 451"/>
        <xdr:cNvSpPr txBox="1"/>
      </xdr:nvSpPr>
      <xdr:spPr>
        <a:xfrm>
          <a:off x="13512800" y="1250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120287</xdr:rowOff>
    </xdr:from>
    <xdr:to>
      <xdr:col>65</xdr:col>
      <xdr:colOff>53975</xdr:colOff>
      <xdr:row>74</xdr:row>
      <xdr:rowOff>50437</xdr:rowOff>
    </xdr:to>
    <xdr:sp macro="" textlink="">
      <xdr:nvSpPr>
        <xdr:cNvPr id="453" name="楕円 452"/>
        <xdr:cNvSpPr/>
      </xdr:nvSpPr>
      <xdr:spPr>
        <a:xfrm>
          <a:off x="12954000" y="1263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60614</xdr:rowOff>
    </xdr:from>
    <xdr:ext cx="762000" cy="259045"/>
    <xdr:sp macro="" textlink="">
      <xdr:nvSpPr>
        <xdr:cNvPr id="454" name="テキスト ボックス 453"/>
        <xdr:cNvSpPr txBox="1"/>
      </xdr:nvSpPr>
      <xdr:spPr>
        <a:xfrm>
          <a:off x="12623800" y="1240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北海道幌延町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134702</xdr:rowOff>
    </xdr:from>
    <xdr:to>
      <xdr:col>29</xdr:col>
      <xdr:colOff>127000</xdr:colOff>
      <xdr:row>15</xdr:row>
      <xdr:rowOff>155154</xdr:rowOff>
    </xdr:to>
    <xdr:cxnSp macro="">
      <xdr:nvCxnSpPr>
        <xdr:cNvPr id="49" name="直線コネクタ 48"/>
        <xdr:cNvCxnSpPr/>
      </xdr:nvCxnSpPr>
      <xdr:spPr bwMode="auto">
        <a:xfrm flipV="1">
          <a:off x="5003800" y="2754077"/>
          <a:ext cx="647700" cy="20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155154</xdr:rowOff>
    </xdr:from>
    <xdr:to>
      <xdr:col>26</xdr:col>
      <xdr:colOff>50800</xdr:colOff>
      <xdr:row>16</xdr:row>
      <xdr:rowOff>30847</xdr:rowOff>
    </xdr:to>
    <xdr:cxnSp macro="">
      <xdr:nvCxnSpPr>
        <xdr:cNvPr id="52" name="直線コネクタ 51"/>
        <xdr:cNvCxnSpPr/>
      </xdr:nvCxnSpPr>
      <xdr:spPr bwMode="auto">
        <a:xfrm flipV="1">
          <a:off x="4305300" y="2774529"/>
          <a:ext cx="698500" cy="47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30847</xdr:rowOff>
    </xdr:from>
    <xdr:to>
      <xdr:col>22</xdr:col>
      <xdr:colOff>114300</xdr:colOff>
      <xdr:row>16</xdr:row>
      <xdr:rowOff>56686</xdr:rowOff>
    </xdr:to>
    <xdr:cxnSp macro="">
      <xdr:nvCxnSpPr>
        <xdr:cNvPr id="55" name="直線コネクタ 54"/>
        <xdr:cNvCxnSpPr/>
      </xdr:nvCxnSpPr>
      <xdr:spPr bwMode="auto">
        <a:xfrm flipV="1">
          <a:off x="3606800" y="2821672"/>
          <a:ext cx="698500" cy="25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56686</xdr:rowOff>
    </xdr:from>
    <xdr:to>
      <xdr:col>18</xdr:col>
      <xdr:colOff>177800</xdr:colOff>
      <xdr:row>16</xdr:row>
      <xdr:rowOff>68762</xdr:rowOff>
    </xdr:to>
    <xdr:cxnSp macro="">
      <xdr:nvCxnSpPr>
        <xdr:cNvPr id="58" name="直線コネクタ 57"/>
        <xdr:cNvCxnSpPr/>
      </xdr:nvCxnSpPr>
      <xdr:spPr bwMode="auto">
        <a:xfrm flipV="1">
          <a:off x="2908300" y="2847511"/>
          <a:ext cx="698500" cy="12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83902</xdr:rowOff>
    </xdr:from>
    <xdr:to>
      <xdr:col>29</xdr:col>
      <xdr:colOff>177800</xdr:colOff>
      <xdr:row>16</xdr:row>
      <xdr:rowOff>14052</xdr:rowOff>
    </xdr:to>
    <xdr:sp macro="" textlink="">
      <xdr:nvSpPr>
        <xdr:cNvPr id="68" name="楕円 67"/>
        <xdr:cNvSpPr/>
      </xdr:nvSpPr>
      <xdr:spPr bwMode="auto">
        <a:xfrm>
          <a:off x="5600700" y="2703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100429</xdr:rowOff>
    </xdr:from>
    <xdr:ext cx="762000" cy="259045"/>
    <xdr:sp macro="" textlink="">
      <xdr:nvSpPr>
        <xdr:cNvPr id="69" name="人口1人当たり決算額の推移該当値テキスト130"/>
        <xdr:cNvSpPr txBox="1"/>
      </xdr:nvSpPr>
      <xdr:spPr>
        <a:xfrm>
          <a:off x="5740400" y="254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104354</xdr:rowOff>
    </xdr:from>
    <xdr:to>
      <xdr:col>26</xdr:col>
      <xdr:colOff>101600</xdr:colOff>
      <xdr:row>16</xdr:row>
      <xdr:rowOff>34504</xdr:rowOff>
    </xdr:to>
    <xdr:sp macro="" textlink="">
      <xdr:nvSpPr>
        <xdr:cNvPr id="70" name="楕円 69"/>
        <xdr:cNvSpPr/>
      </xdr:nvSpPr>
      <xdr:spPr bwMode="auto">
        <a:xfrm>
          <a:off x="4953000" y="272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44681</xdr:rowOff>
    </xdr:from>
    <xdr:ext cx="736600" cy="259045"/>
    <xdr:sp macro="" textlink="">
      <xdr:nvSpPr>
        <xdr:cNvPr id="71" name="テキスト ボックス 70"/>
        <xdr:cNvSpPr txBox="1"/>
      </xdr:nvSpPr>
      <xdr:spPr>
        <a:xfrm>
          <a:off x="4622800" y="2492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151497</xdr:rowOff>
    </xdr:from>
    <xdr:to>
      <xdr:col>22</xdr:col>
      <xdr:colOff>165100</xdr:colOff>
      <xdr:row>16</xdr:row>
      <xdr:rowOff>81647</xdr:rowOff>
    </xdr:to>
    <xdr:sp macro="" textlink="">
      <xdr:nvSpPr>
        <xdr:cNvPr id="72" name="楕円 71"/>
        <xdr:cNvSpPr/>
      </xdr:nvSpPr>
      <xdr:spPr bwMode="auto">
        <a:xfrm>
          <a:off x="4254500" y="2770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91824</xdr:rowOff>
    </xdr:from>
    <xdr:ext cx="762000" cy="259045"/>
    <xdr:sp macro="" textlink="">
      <xdr:nvSpPr>
        <xdr:cNvPr id="73" name="テキスト ボックス 72"/>
        <xdr:cNvSpPr txBox="1"/>
      </xdr:nvSpPr>
      <xdr:spPr>
        <a:xfrm>
          <a:off x="3924300" y="253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5886</xdr:rowOff>
    </xdr:from>
    <xdr:to>
      <xdr:col>19</xdr:col>
      <xdr:colOff>38100</xdr:colOff>
      <xdr:row>16</xdr:row>
      <xdr:rowOff>107486</xdr:rowOff>
    </xdr:to>
    <xdr:sp macro="" textlink="">
      <xdr:nvSpPr>
        <xdr:cNvPr id="74" name="楕円 73"/>
        <xdr:cNvSpPr/>
      </xdr:nvSpPr>
      <xdr:spPr bwMode="auto">
        <a:xfrm>
          <a:off x="3556000" y="2796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117663</xdr:rowOff>
    </xdr:from>
    <xdr:ext cx="762000" cy="259045"/>
    <xdr:sp macro="" textlink="">
      <xdr:nvSpPr>
        <xdr:cNvPr id="75" name="テキスト ボックス 74"/>
        <xdr:cNvSpPr txBox="1"/>
      </xdr:nvSpPr>
      <xdr:spPr>
        <a:xfrm>
          <a:off x="3225800" y="256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17962</xdr:rowOff>
    </xdr:from>
    <xdr:to>
      <xdr:col>15</xdr:col>
      <xdr:colOff>101600</xdr:colOff>
      <xdr:row>16</xdr:row>
      <xdr:rowOff>119562</xdr:rowOff>
    </xdr:to>
    <xdr:sp macro="" textlink="">
      <xdr:nvSpPr>
        <xdr:cNvPr id="76" name="楕円 75"/>
        <xdr:cNvSpPr/>
      </xdr:nvSpPr>
      <xdr:spPr bwMode="auto">
        <a:xfrm>
          <a:off x="2857500" y="2808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129739</xdr:rowOff>
    </xdr:from>
    <xdr:ext cx="762000" cy="259045"/>
    <xdr:sp macro="" textlink="">
      <xdr:nvSpPr>
        <xdr:cNvPr id="77" name="テキスト ボックス 76"/>
        <xdr:cNvSpPr txBox="1"/>
      </xdr:nvSpPr>
      <xdr:spPr>
        <a:xfrm>
          <a:off x="2527300" y="257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269495</xdr:rowOff>
    </xdr:from>
    <xdr:to>
      <xdr:col>29</xdr:col>
      <xdr:colOff>127000</xdr:colOff>
      <xdr:row>35</xdr:row>
      <xdr:rowOff>18712</xdr:rowOff>
    </xdr:to>
    <xdr:cxnSp macro="">
      <xdr:nvCxnSpPr>
        <xdr:cNvPr id="108" name="直線コネクタ 107"/>
        <xdr:cNvCxnSpPr/>
      </xdr:nvCxnSpPr>
      <xdr:spPr bwMode="auto">
        <a:xfrm>
          <a:off x="5003800" y="6536945"/>
          <a:ext cx="647700" cy="92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123274</xdr:rowOff>
    </xdr:from>
    <xdr:to>
      <xdr:col>26</xdr:col>
      <xdr:colOff>50800</xdr:colOff>
      <xdr:row>34</xdr:row>
      <xdr:rowOff>269495</xdr:rowOff>
    </xdr:to>
    <xdr:cxnSp macro="">
      <xdr:nvCxnSpPr>
        <xdr:cNvPr id="111" name="直線コネクタ 110"/>
        <xdr:cNvCxnSpPr/>
      </xdr:nvCxnSpPr>
      <xdr:spPr bwMode="auto">
        <a:xfrm>
          <a:off x="4305300" y="6390724"/>
          <a:ext cx="698500" cy="146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123274</xdr:rowOff>
    </xdr:from>
    <xdr:to>
      <xdr:col>22</xdr:col>
      <xdr:colOff>114300</xdr:colOff>
      <xdr:row>34</xdr:row>
      <xdr:rowOff>220328</xdr:rowOff>
    </xdr:to>
    <xdr:cxnSp macro="">
      <xdr:nvCxnSpPr>
        <xdr:cNvPr id="114" name="直線コネクタ 113"/>
        <xdr:cNvCxnSpPr/>
      </xdr:nvCxnSpPr>
      <xdr:spPr bwMode="auto">
        <a:xfrm flipV="1">
          <a:off x="3606800" y="6390724"/>
          <a:ext cx="698500" cy="97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216954</xdr:rowOff>
    </xdr:from>
    <xdr:to>
      <xdr:col>18</xdr:col>
      <xdr:colOff>177800</xdr:colOff>
      <xdr:row>34</xdr:row>
      <xdr:rowOff>220328</xdr:rowOff>
    </xdr:to>
    <xdr:cxnSp macro="">
      <xdr:nvCxnSpPr>
        <xdr:cNvPr id="117" name="直線コネクタ 116"/>
        <xdr:cNvCxnSpPr/>
      </xdr:nvCxnSpPr>
      <xdr:spPr bwMode="auto">
        <a:xfrm>
          <a:off x="2908300" y="6484404"/>
          <a:ext cx="698500" cy="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310812</xdr:rowOff>
    </xdr:from>
    <xdr:to>
      <xdr:col>29</xdr:col>
      <xdr:colOff>177800</xdr:colOff>
      <xdr:row>35</xdr:row>
      <xdr:rowOff>69512</xdr:rowOff>
    </xdr:to>
    <xdr:sp macro="" textlink="">
      <xdr:nvSpPr>
        <xdr:cNvPr id="127" name="楕円 126"/>
        <xdr:cNvSpPr/>
      </xdr:nvSpPr>
      <xdr:spPr bwMode="auto">
        <a:xfrm>
          <a:off x="5600700" y="6578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155889</xdr:rowOff>
    </xdr:from>
    <xdr:ext cx="762000" cy="259045"/>
    <xdr:sp macro="" textlink="">
      <xdr:nvSpPr>
        <xdr:cNvPr id="128" name="人口1人当たり決算額の推移該当値テキスト445"/>
        <xdr:cNvSpPr txBox="1"/>
      </xdr:nvSpPr>
      <xdr:spPr>
        <a:xfrm>
          <a:off x="5740400" y="642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218696</xdr:rowOff>
    </xdr:from>
    <xdr:to>
      <xdr:col>26</xdr:col>
      <xdr:colOff>101600</xdr:colOff>
      <xdr:row>34</xdr:row>
      <xdr:rowOff>320295</xdr:rowOff>
    </xdr:to>
    <xdr:sp macro="" textlink="">
      <xdr:nvSpPr>
        <xdr:cNvPr id="129" name="楕円 128"/>
        <xdr:cNvSpPr/>
      </xdr:nvSpPr>
      <xdr:spPr bwMode="auto">
        <a:xfrm>
          <a:off x="4953000" y="648614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330473</xdr:rowOff>
    </xdr:from>
    <xdr:ext cx="736600" cy="259045"/>
    <xdr:sp macro="" textlink="">
      <xdr:nvSpPr>
        <xdr:cNvPr id="130" name="テキスト ボックス 129"/>
        <xdr:cNvSpPr txBox="1"/>
      </xdr:nvSpPr>
      <xdr:spPr>
        <a:xfrm>
          <a:off x="4622800" y="6255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72474</xdr:rowOff>
    </xdr:from>
    <xdr:to>
      <xdr:col>22</xdr:col>
      <xdr:colOff>165100</xdr:colOff>
      <xdr:row>34</xdr:row>
      <xdr:rowOff>174074</xdr:rowOff>
    </xdr:to>
    <xdr:sp macro="" textlink="">
      <xdr:nvSpPr>
        <xdr:cNvPr id="131" name="楕円 130"/>
        <xdr:cNvSpPr/>
      </xdr:nvSpPr>
      <xdr:spPr bwMode="auto">
        <a:xfrm>
          <a:off x="4254500" y="6339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184251</xdr:rowOff>
    </xdr:from>
    <xdr:ext cx="762000" cy="259045"/>
    <xdr:sp macro="" textlink="">
      <xdr:nvSpPr>
        <xdr:cNvPr id="132" name="テキスト ボックス 131"/>
        <xdr:cNvSpPr txBox="1"/>
      </xdr:nvSpPr>
      <xdr:spPr>
        <a:xfrm>
          <a:off x="3924300" y="61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169528</xdr:rowOff>
    </xdr:from>
    <xdr:to>
      <xdr:col>19</xdr:col>
      <xdr:colOff>38100</xdr:colOff>
      <xdr:row>34</xdr:row>
      <xdr:rowOff>271128</xdr:rowOff>
    </xdr:to>
    <xdr:sp macro="" textlink="">
      <xdr:nvSpPr>
        <xdr:cNvPr id="133" name="楕円 132"/>
        <xdr:cNvSpPr/>
      </xdr:nvSpPr>
      <xdr:spPr bwMode="auto">
        <a:xfrm>
          <a:off x="3556000" y="643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281305</xdr:rowOff>
    </xdr:from>
    <xdr:ext cx="762000" cy="259045"/>
    <xdr:sp macro="" textlink="">
      <xdr:nvSpPr>
        <xdr:cNvPr id="134" name="テキスト ボックス 133"/>
        <xdr:cNvSpPr txBox="1"/>
      </xdr:nvSpPr>
      <xdr:spPr>
        <a:xfrm>
          <a:off x="3225800" y="620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166154</xdr:rowOff>
    </xdr:from>
    <xdr:to>
      <xdr:col>15</xdr:col>
      <xdr:colOff>101600</xdr:colOff>
      <xdr:row>34</xdr:row>
      <xdr:rowOff>267754</xdr:rowOff>
    </xdr:to>
    <xdr:sp macro="" textlink="">
      <xdr:nvSpPr>
        <xdr:cNvPr id="135" name="楕円 134"/>
        <xdr:cNvSpPr/>
      </xdr:nvSpPr>
      <xdr:spPr bwMode="auto">
        <a:xfrm>
          <a:off x="2857500" y="6433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277931</xdr:rowOff>
    </xdr:from>
    <xdr:ext cx="762000" cy="259045"/>
    <xdr:sp macro="" textlink="">
      <xdr:nvSpPr>
        <xdr:cNvPr id="136" name="テキスト ボックス 135"/>
        <xdr:cNvSpPr txBox="1"/>
      </xdr:nvSpPr>
      <xdr:spPr>
        <a:xfrm>
          <a:off x="2527300" y="620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2,394
2,373
574.10
5,534,362
5,412,858
112,697
3,009,713
3,906,341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23192</xdr:rowOff>
    </xdr:from>
    <xdr:to>
      <xdr:col>24</xdr:col>
      <xdr:colOff>63500</xdr:colOff>
      <xdr:row>34</xdr:row>
      <xdr:rowOff>77640</xdr:rowOff>
    </xdr:to>
    <xdr:cxnSp macro="">
      <xdr:nvCxnSpPr>
        <xdr:cNvPr id="58" name="直線コネクタ 57"/>
        <xdr:cNvCxnSpPr/>
      </xdr:nvCxnSpPr>
      <xdr:spPr>
        <a:xfrm>
          <a:off x="3797300" y="5852492"/>
          <a:ext cx="838200" cy="5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23192</xdr:rowOff>
    </xdr:from>
    <xdr:to>
      <xdr:col>19</xdr:col>
      <xdr:colOff>177800</xdr:colOff>
      <xdr:row>34</xdr:row>
      <xdr:rowOff>132678</xdr:rowOff>
    </xdr:to>
    <xdr:cxnSp macro="">
      <xdr:nvCxnSpPr>
        <xdr:cNvPr id="61" name="直線コネクタ 60"/>
        <xdr:cNvCxnSpPr/>
      </xdr:nvCxnSpPr>
      <xdr:spPr>
        <a:xfrm flipV="1">
          <a:off x="2908300" y="5852492"/>
          <a:ext cx="889000" cy="10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132678</xdr:rowOff>
    </xdr:from>
    <xdr:to>
      <xdr:col>15</xdr:col>
      <xdr:colOff>50800</xdr:colOff>
      <xdr:row>34</xdr:row>
      <xdr:rowOff>156200</xdr:rowOff>
    </xdr:to>
    <xdr:cxnSp macro="">
      <xdr:nvCxnSpPr>
        <xdr:cNvPr id="64" name="直線コネクタ 63"/>
        <xdr:cNvCxnSpPr/>
      </xdr:nvCxnSpPr>
      <xdr:spPr>
        <a:xfrm flipV="1">
          <a:off x="2019300" y="5961978"/>
          <a:ext cx="889000" cy="2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10447</xdr:rowOff>
    </xdr:from>
    <xdr:to>
      <xdr:col>10</xdr:col>
      <xdr:colOff>114300</xdr:colOff>
      <xdr:row>34</xdr:row>
      <xdr:rowOff>156200</xdr:rowOff>
    </xdr:to>
    <xdr:cxnSp macro="">
      <xdr:nvCxnSpPr>
        <xdr:cNvPr id="67" name="直線コネクタ 66"/>
        <xdr:cNvCxnSpPr/>
      </xdr:nvCxnSpPr>
      <xdr:spPr>
        <a:xfrm>
          <a:off x="1130300" y="5839747"/>
          <a:ext cx="889000" cy="14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26840</xdr:rowOff>
    </xdr:from>
    <xdr:to>
      <xdr:col>24</xdr:col>
      <xdr:colOff>114300</xdr:colOff>
      <xdr:row>34</xdr:row>
      <xdr:rowOff>128440</xdr:rowOff>
    </xdr:to>
    <xdr:sp macro="" textlink="">
      <xdr:nvSpPr>
        <xdr:cNvPr id="77" name="楕円 76"/>
        <xdr:cNvSpPr/>
      </xdr:nvSpPr>
      <xdr:spPr>
        <a:xfrm>
          <a:off x="4584700" y="58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49717</xdr:rowOff>
    </xdr:from>
    <xdr:ext cx="599010" cy="259045"/>
    <xdr:sp macro="" textlink="">
      <xdr:nvSpPr>
        <xdr:cNvPr id="78" name="人件費該当値テキスト"/>
        <xdr:cNvSpPr txBox="1"/>
      </xdr:nvSpPr>
      <xdr:spPr>
        <a:xfrm>
          <a:off x="4686300" y="570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143842</xdr:rowOff>
    </xdr:from>
    <xdr:to>
      <xdr:col>20</xdr:col>
      <xdr:colOff>38100</xdr:colOff>
      <xdr:row>34</xdr:row>
      <xdr:rowOff>73992</xdr:rowOff>
    </xdr:to>
    <xdr:sp macro="" textlink="">
      <xdr:nvSpPr>
        <xdr:cNvPr id="79" name="楕円 78"/>
        <xdr:cNvSpPr/>
      </xdr:nvSpPr>
      <xdr:spPr>
        <a:xfrm>
          <a:off x="3746500" y="580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90519</xdr:rowOff>
    </xdr:from>
    <xdr:ext cx="599010" cy="259045"/>
    <xdr:sp macro="" textlink="">
      <xdr:nvSpPr>
        <xdr:cNvPr id="80" name="テキスト ボックス 79"/>
        <xdr:cNvSpPr txBox="1"/>
      </xdr:nvSpPr>
      <xdr:spPr>
        <a:xfrm>
          <a:off x="3497795" y="5576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81878</xdr:rowOff>
    </xdr:from>
    <xdr:to>
      <xdr:col>15</xdr:col>
      <xdr:colOff>101600</xdr:colOff>
      <xdr:row>35</xdr:row>
      <xdr:rowOff>12028</xdr:rowOff>
    </xdr:to>
    <xdr:sp macro="" textlink="">
      <xdr:nvSpPr>
        <xdr:cNvPr id="81" name="楕円 80"/>
        <xdr:cNvSpPr/>
      </xdr:nvSpPr>
      <xdr:spPr>
        <a:xfrm>
          <a:off x="2857500" y="591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28555</xdr:rowOff>
    </xdr:from>
    <xdr:ext cx="599010" cy="259045"/>
    <xdr:sp macro="" textlink="">
      <xdr:nvSpPr>
        <xdr:cNvPr id="82" name="テキスト ボックス 81"/>
        <xdr:cNvSpPr txBox="1"/>
      </xdr:nvSpPr>
      <xdr:spPr>
        <a:xfrm>
          <a:off x="2608795" y="568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105400</xdr:rowOff>
    </xdr:from>
    <xdr:to>
      <xdr:col>10</xdr:col>
      <xdr:colOff>165100</xdr:colOff>
      <xdr:row>35</xdr:row>
      <xdr:rowOff>35550</xdr:rowOff>
    </xdr:to>
    <xdr:sp macro="" textlink="">
      <xdr:nvSpPr>
        <xdr:cNvPr id="83" name="楕円 82"/>
        <xdr:cNvSpPr/>
      </xdr:nvSpPr>
      <xdr:spPr>
        <a:xfrm>
          <a:off x="1968500" y="593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52077</xdr:rowOff>
    </xdr:from>
    <xdr:ext cx="599010" cy="259045"/>
    <xdr:sp macro="" textlink="">
      <xdr:nvSpPr>
        <xdr:cNvPr id="84" name="テキスト ボックス 83"/>
        <xdr:cNvSpPr txBox="1"/>
      </xdr:nvSpPr>
      <xdr:spPr>
        <a:xfrm>
          <a:off x="1719795" y="570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131097</xdr:rowOff>
    </xdr:from>
    <xdr:to>
      <xdr:col>6</xdr:col>
      <xdr:colOff>38100</xdr:colOff>
      <xdr:row>34</xdr:row>
      <xdr:rowOff>61247</xdr:rowOff>
    </xdr:to>
    <xdr:sp macro="" textlink="">
      <xdr:nvSpPr>
        <xdr:cNvPr id="85" name="楕円 84"/>
        <xdr:cNvSpPr/>
      </xdr:nvSpPr>
      <xdr:spPr>
        <a:xfrm>
          <a:off x="1079500" y="57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77774</xdr:rowOff>
    </xdr:from>
    <xdr:ext cx="599010" cy="259045"/>
    <xdr:sp macro="" textlink="">
      <xdr:nvSpPr>
        <xdr:cNvPr id="86" name="テキスト ボックス 85"/>
        <xdr:cNvSpPr txBox="1"/>
      </xdr:nvSpPr>
      <xdr:spPr>
        <a:xfrm>
          <a:off x="830795" y="556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23033</xdr:rowOff>
    </xdr:from>
    <xdr:to>
      <xdr:col>24</xdr:col>
      <xdr:colOff>63500</xdr:colOff>
      <xdr:row>56</xdr:row>
      <xdr:rowOff>58906</xdr:rowOff>
    </xdr:to>
    <xdr:cxnSp macro="">
      <xdr:nvCxnSpPr>
        <xdr:cNvPr id="117" name="直線コネクタ 116"/>
        <xdr:cNvCxnSpPr/>
      </xdr:nvCxnSpPr>
      <xdr:spPr>
        <a:xfrm flipV="1">
          <a:off x="3797300" y="9624233"/>
          <a:ext cx="838200" cy="3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58906</xdr:rowOff>
    </xdr:from>
    <xdr:to>
      <xdr:col>19</xdr:col>
      <xdr:colOff>177800</xdr:colOff>
      <xdr:row>56</xdr:row>
      <xdr:rowOff>103063</xdr:rowOff>
    </xdr:to>
    <xdr:cxnSp macro="">
      <xdr:nvCxnSpPr>
        <xdr:cNvPr id="120" name="直線コネクタ 119"/>
        <xdr:cNvCxnSpPr/>
      </xdr:nvCxnSpPr>
      <xdr:spPr>
        <a:xfrm flipV="1">
          <a:off x="2908300" y="9660106"/>
          <a:ext cx="8890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103063</xdr:rowOff>
    </xdr:from>
    <xdr:to>
      <xdr:col>15</xdr:col>
      <xdr:colOff>50800</xdr:colOff>
      <xdr:row>56</xdr:row>
      <xdr:rowOff>143519</xdr:rowOff>
    </xdr:to>
    <xdr:cxnSp macro="">
      <xdr:nvCxnSpPr>
        <xdr:cNvPr id="123" name="直線コネクタ 122"/>
        <xdr:cNvCxnSpPr/>
      </xdr:nvCxnSpPr>
      <xdr:spPr>
        <a:xfrm flipV="1">
          <a:off x="2019300" y="9704263"/>
          <a:ext cx="889000" cy="4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143519</xdr:rowOff>
    </xdr:from>
    <xdr:to>
      <xdr:col>10</xdr:col>
      <xdr:colOff>114300</xdr:colOff>
      <xdr:row>56</xdr:row>
      <xdr:rowOff>147053</xdr:rowOff>
    </xdr:to>
    <xdr:cxnSp macro="">
      <xdr:nvCxnSpPr>
        <xdr:cNvPr id="126" name="直線コネクタ 125"/>
        <xdr:cNvCxnSpPr/>
      </xdr:nvCxnSpPr>
      <xdr:spPr>
        <a:xfrm flipV="1">
          <a:off x="1130300" y="9744719"/>
          <a:ext cx="889000" cy="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143683</xdr:rowOff>
    </xdr:from>
    <xdr:to>
      <xdr:col>24</xdr:col>
      <xdr:colOff>114300</xdr:colOff>
      <xdr:row>56</xdr:row>
      <xdr:rowOff>73833</xdr:rowOff>
    </xdr:to>
    <xdr:sp macro="" textlink="">
      <xdr:nvSpPr>
        <xdr:cNvPr id="136" name="楕円 135"/>
        <xdr:cNvSpPr/>
      </xdr:nvSpPr>
      <xdr:spPr>
        <a:xfrm>
          <a:off x="4584700" y="957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166560</xdr:rowOff>
    </xdr:from>
    <xdr:ext cx="599010" cy="259045"/>
    <xdr:sp macro="" textlink="">
      <xdr:nvSpPr>
        <xdr:cNvPr id="137" name="物件費該当値テキスト"/>
        <xdr:cNvSpPr txBox="1"/>
      </xdr:nvSpPr>
      <xdr:spPr>
        <a:xfrm>
          <a:off x="4686300" y="942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8106</xdr:rowOff>
    </xdr:from>
    <xdr:to>
      <xdr:col>20</xdr:col>
      <xdr:colOff>38100</xdr:colOff>
      <xdr:row>56</xdr:row>
      <xdr:rowOff>109706</xdr:rowOff>
    </xdr:to>
    <xdr:sp macro="" textlink="">
      <xdr:nvSpPr>
        <xdr:cNvPr id="138" name="楕円 137"/>
        <xdr:cNvSpPr/>
      </xdr:nvSpPr>
      <xdr:spPr>
        <a:xfrm>
          <a:off x="3746500" y="960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126233</xdr:rowOff>
    </xdr:from>
    <xdr:ext cx="599010" cy="259045"/>
    <xdr:sp macro="" textlink="">
      <xdr:nvSpPr>
        <xdr:cNvPr id="139" name="テキスト ボックス 138"/>
        <xdr:cNvSpPr txBox="1"/>
      </xdr:nvSpPr>
      <xdr:spPr>
        <a:xfrm>
          <a:off x="3497795" y="938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52263</xdr:rowOff>
    </xdr:from>
    <xdr:to>
      <xdr:col>15</xdr:col>
      <xdr:colOff>101600</xdr:colOff>
      <xdr:row>56</xdr:row>
      <xdr:rowOff>153863</xdr:rowOff>
    </xdr:to>
    <xdr:sp macro="" textlink="">
      <xdr:nvSpPr>
        <xdr:cNvPr id="140" name="楕円 139"/>
        <xdr:cNvSpPr/>
      </xdr:nvSpPr>
      <xdr:spPr>
        <a:xfrm>
          <a:off x="2857500" y="96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170390</xdr:rowOff>
    </xdr:from>
    <xdr:ext cx="599010" cy="259045"/>
    <xdr:sp macro="" textlink="">
      <xdr:nvSpPr>
        <xdr:cNvPr id="141" name="テキスト ボックス 140"/>
        <xdr:cNvSpPr txBox="1"/>
      </xdr:nvSpPr>
      <xdr:spPr>
        <a:xfrm>
          <a:off x="2608795" y="942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92719</xdr:rowOff>
    </xdr:from>
    <xdr:to>
      <xdr:col>10</xdr:col>
      <xdr:colOff>165100</xdr:colOff>
      <xdr:row>57</xdr:row>
      <xdr:rowOff>22869</xdr:rowOff>
    </xdr:to>
    <xdr:sp macro="" textlink="">
      <xdr:nvSpPr>
        <xdr:cNvPr id="142" name="楕円 141"/>
        <xdr:cNvSpPr/>
      </xdr:nvSpPr>
      <xdr:spPr>
        <a:xfrm>
          <a:off x="1968500" y="969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39396</xdr:rowOff>
    </xdr:from>
    <xdr:ext cx="599010" cy="259045"/>
    <xdr:sp macro="" textlink="">
      <xdr:nvSpPr>
        <xdr:cNvPr id="143" name="テキスト ボックス 142"/>
        <xdr:cNvSpPr txBox="1"/>
      </xdr:nvSpPr>
      <xdr:spPr>
        <a:xfrm>
          <a:off x="1719795" y="946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96253</xdr:rowOff>
    </xdr:from>
    <xdr:to>
      <xdr:col>6</xdr:col>
      <xdr:colOff>38100</xdr:colOff>
      <xdr:row>57</xdr:row>
      <xdr:rowOff>26403</xdr:rowOff>
    </xdr:to>
    <xdr:sp macro="" textlink="">
      <xdr:nvSpPr>
        <xdr:cNvPr id="144" name="楕円 143"/>
        <xdr:cNvSpPr/>
      </xdr:nvSpPr>
      <xdr:spPr>
        <a:xfrm>
          <a:off x="1079500" y="96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42930</xdr:rowOff>
    </xdr:from>
    <xdr:ext cx="599010" cy="259045"/>
    <xdr:sp macro="" textlink="">
      <xdr:nvSpPr>
        <xdr:cNvPr id="145" name="テキスト ボックス 144"/>
        <xdr:cNvSpPr txBox="1"/>
      </xdr:nvSpPr>
      <xdr:spPr>
        <a:xfrm>
          <a:off x="830795" y="947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53529</xdr:rowOff>
    </xdr:from>
    <xdr:to>
      <xdr:col>24</xdr:col>
      <xdr:colOff>63500</xdr:colOff>
      <xdr:row>75</xdr:row>
      <xdr:rowOff>77938</xdr:rowOff>
    </xdr:to>
    <xdr:cxnSp macro="">
      <xdr:nvCxnSpPr>
        <xdr:cNvPr id="170" name="直線コネクタ 169"/>
        <xdr:cNvCxnSpPr/>
      </xdr:nvCxnSpPr>
      <xdr:spPr>
        <a:xfrm flipV="1">
          <a:off x="3797300" y="12740829"/>
          <a:ext cx="838200" cy="19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77938</xdr:rowOff>
    </xdr:from>
    <xdr:to>
      <xdr:col>19</xdr:col>
      <xdr:colOff>177800</xdr:colOff>
      <xdr:row>76</xdr:row>
      <xdr:rowOff>17548</xdr:rowOff>
    </xdr:to>
    <xdr:cxnSp macro="">
      <xdr:nvCxnSpPr>
        <xdr:cNvPr id="173" name="直線コネクタ 172"/>
        <xdr:cNvCxnSpPr/>
      </xdr:nvCxnSpPr>
      <xdr:spPr>
        <a:xfrm flipV="1">
          <a:off x="2908300" y="12936688"/>
          <a:ext cx="889000" cy="1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17548</xdr:rowOff>
    </xdr:from>
    <xdr:to>
      <xdr:col>15</xdr:col>
      <xdr:colOff>50800</xdr:colOff>
      <xdr:row>76</xdr:row>
      <xdr:rowOff>44489</xdr:rowOff>
    </xdr:to>
    <xdr:cxnSp macro="">
      <xdr:nvCxnSpPr>
        <xdr:cNvPr id="176" name="直線コネクタ 175"/>
        <xdr:cNvCxnSpPr/>
      </xdr:nvCxnSpPr>
      <xdr:spPr>
        <a:xfrm flipV="1">
          <a:off x="2019300" y="13047748"/>
          <a:ext cx="889000" cy="2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44489</xdr:rowOff>
    </xdr:from>
    <xdr:to>
      <xdr:col>10</xdr:col>
      <xdr:colOff>114300</xdr:colOff>
      <xdr:row>76</xdr:row>
      <xdr:rowOff>94517</xdr:rowOff>
    </xdr:to>
    <xdr:cxnSp macro="">
      <xdr:nvCxnSpPr>
        <xdr:cNvPr id="179" name="直線コネクタ 178"/>
        <xdr:cNvCxnSpPr/>
      </xdr:nvCxnSpPr>
      <xdr:spPr>
        <a:xfrm flipV="1">
          <a:off x="1130300" y="13074689"/>
          <a:ext cx="889000" cy="5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2729</xdr:rowOff>
    </xdr:from>
    <xdr:to>
      <xdr:col>24</xdr:col>
      <xdr:colOff>114300</xdr:colOff>
      <xdr:row>74</xdr:row>
      <xdr:rowOff>104329</xdr:rowOff>
    </xdr:to>
    <xdr:sp macro="" textlink="">
      <xdr:nvSpPr>
        <xdr:cNvPr id="189" name="楕円 188"/>
        <xdr:cNvSpPr/>
      </xdr:nvSpPr>
      <xdr:spPr>
        <a:xfrm>
          <a:off x="4584700" y="1269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25606</xdr:rowOff>
    </xdr:from>
    <xdr:ext cx="599010" cy="259045"/>
    <xdr:sp macro="" textlink="">
      <xdr:nvSpPr>
        <xdr:cNvPr id="190" name="維持補修費該当値テキスト"/>
        <xdr:cNvSpPr txBox="1"/>
      </xdr:nvSpPr>
      <xdr:spPr>
        <a:xfrm>
          <a:off x="4686300" y="1254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27138</xdr:rowOff>
    </xdr:from>
    <xdr:to>
      <xdr:col>20</xdr:col>
      <xdr:colOff>38100</xdr:colOff>
      <xdr:row>75</xdr:row>
      <xdr:rowOff>128738</xdr:rowOff>
    </xdr:to>
    <xdr:sp macro="" textlink="">
      <xdr:nvSpPr>
        <xdr:cNvPr id="191" name="楕円 190"/>
        <xdr:cNvSpPr/>
      </xdr:nvSpPr>
      <xdr:spPr>
        <a:xfrm>
          <a:off x="3746500" y="1288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145265</xdr:rowOff>
    </xdr:from>
    <xdr:ext cx="534377" cy="259045"/>
    <xdr:sp macro="" textlink="">
      <xdr:nvSpPr>
        <xdr:cNvPr id="192" name="テキスト ボックス 191"/>
        <xdr:cNvSpPr txBox="1"/>
      </xdr:nvSpPr>
      <xdr:spPr>
        <a:xfrm>
          <a:off x="3530111" y="1266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138198</xdr:rowOff>
    </xdr:from>
    <xdr:to>
      <xdr:col>15</xdr:col>
      <xdr:colOff>101600</xdr:colOff>
      <xdr:row>76</xdr:row>
      <xdr:rowOff>68348</xdr:rowOff>
    </xdr:to>
    <xdr:sp macro="" textlink="">
      <xdr:nvSpPr>
        <xdr:cNvPr id="193" name="楕円 192"/>
        <xdr:cNvSpPr/>
      </xdr:nvSpPr>
      <xdr:spPr>
        <a:xfrm>
          <a:off x="2857500" y="129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84875</xdr:rowOff>
    </xdr:from>
    <xdr:ext cx="534377" cy="259045"/>
    <xdr:sp macro="" textlink="">
      <xdr:nvSpPr>
        <xdr:cNvPr id="194" name="テキスト ボックス 193"/>
        <xdr:cNvSpPr txBox="1"/>
      </xdr:nvSpPr>
      <xdr:spPr>
        <a:xfrm>
          <a:off x="2641111" y="1277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165139</xdr:rowOff>
    </xdr:from>
    <xdr:to>
      <xdr:col>10</xdr:col>
      <xdr:colOff>165100</xdr:colOff>
      <xdr:row>76</xdr:row>
      <xdr:rowOff>95289</xdr:rowOff>
    </xdr:to>
    <xdr:sp macro="" textlink="">
      <xdr:nvSpPr>
        <xdr:cNvPr id="195" name="楕円 194"/>
        <xdr:cNvSpPr/>
      </xdr:nvSpPr>
      <xdr:spPr>
        <a:xfrm>
          <a:off x="1968500" y="130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111815</xdr:rowOff>
    </xdr:from>
    <xdr:ext cx="534377" cy="259045"/>
    <xdr:sp macro="" textlink="">
      <xdr:nvSpPr>
        <xdr:cNvPr id="196" name="テキスト ボックス 195"/>
        <xdr:cNvSpPr txBox="1"/>
      </xdr:nvSpPr>
      <xdr:spPr>
        <a:xfrm>
          <a:off x="1752111" y="1279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43717</xdr:rowOff>
    </xdr:from>
    <xdr:to>
      <xdr:col>6</xdr:col>
      <xdr:colOff>38100</xdr:colOff>
      <xdr:row>76</xdr:row>
      <xdr:rowOff>145317</xdr:rowOff>
    </xdr:to>
    <xdr:sp macro="" textlink="">
      <xdr:nvSpPr>
        <xdr:cNvPr id="197" name="楕円 196"/>
        <xdr:cNvSpPr/>
      </xdr:nvSpPr>
      <xdr:spPr>
        <a:xfrm>
          <a:off x="1079500" y="130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161844</xdr:rowOff>
    </xdr:from>
    <xdr:ext cx="534377" cy="259045"/>
    <xdr:sp macro="" textlink="">
      <xdr:nvSpPr>
        <xdr:cNvPr id="198" name="テキスト ボックス 197"/>
        <xdr:cNvSpPr txBox="1"/>
      </xdr:nvSpPr>
      <xdr:spPr>
        <a:xfrm>
          <a:off x="863111" y="128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69568</xdr:rowOff>
    </xdr:from>
    <xdr:to>
      <xdr:col>24</xdr:col>
      <xdr:colOff>63500</xdr:colOff>
      <xdr:row>97</xdr:row>
      <xdr:rowOff>80130</xdr:rowOff>
    </xdr:to>
    <xdr:cxnSp macro="">
      <xdr:nvCxnSpPr>
        <xdr:cNvPr id="231" name="直線コネクタ 230"/>
        <xdr:cNvCxnSpPr/>
      </xdr:nvCxnSpPr>
      <xdr:spPr>
        <a:xfrm flipV="1">
          <a:off x="3797300" y="16700218"/>
          <a:ext cx="8382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80130</xdr:rowOff>
    </xdr:from>
    <xdr:to>
      <xdr:col>19</xdr:col>
      <xdr:colOff>177800</xdr:colOff>
      <xdr:row>97</xdr:row>
      <xdr:rowOff>96075</xdr:rowOff>
    </xdr:to>
    <xdr:cxnSp macro="">
      <xdr:nvCxnSpPr>
        <xdr:cNvPr id="234" name="直線コネクタ 233"/>
        <xdr:cNvCxnSpPr/>
      </xdr:nvCxnSpPr>
      <xdr:spPr>
        <a:xfrm flipV="1">
          <a:off x="2908300" y="16710780"/>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78502</xdr:rowOff>
    </xdr:from>
    <xdr:to>
      <xdr:col>15</xdr:col>
      <xdr:colOff>50800</xdr:colOff>
      <xdr:row>97</xdr:row>
      <xdr:rowOff>96075</xdr:rowOff>
    </xdr:to>
    <xdr:cxnSp macro="">
      <xdr:nvCxnSpPr>
        <xdr:cNvPr id="237" name="直線コネクタ 236"/>
        <xdr:cNvCxnSpPr/>
      </xdr:nvCxnSpPr>
      <xdr:spPr>
        <a:xfrm>
          <a:off x="2019300" y="16709152"/>
          <a:ext cx="889000" cy="1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78502</xdr:rowOff>
    </xdr:from>
    <xdr:to>
      <xdr:col>10</xdr:col>
      <xdr:colOff>114300</xdr:colOff>
      <xdr:row>97</xdr:row>
      <xdr:rowOff>114106</xdr:rowOff>
    </xdr:to>
    <xdr:cxnSp macro="">
      <xdr:nvCxnSpPr>
        <xdr:cNvPr id="240" name="直線コネクタ 239"/>
        <xdr:cNvCxnSpPr/>
      </xdr:nvCxnSpPr>
      <xdr:spPr>
        <a:xfrm flipV="1">
          <a:off x="1130300" y="16709152"/>
          <a:ext cx="889000" cy="3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18768</xdr:rowOff>
    </xdr:from>
    <xdr:to>
      <xdr:col>24</xdr:col>
      <xdr:colOff>114300</xdr:colOff>
      <xdr:row>97</xdr:row>
      <xdr:rowOff>120368</xdr:rowOff>
    </xdr:to>
    <xdr:sp macro="" textlink="">
      <xdr:nvSpPr>
        <xdr:cNvPr id="250" name="楕円 249"/>
        <xdr:cNvSpPr/>
      </xdr:nvSpPr>
      <xdr:spPr>
        <a:xfrm>
          <a:off x="4584700" y="1664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168645</xdr:rowOff>
    </xdr:from>
    <xdr:ext cx="534377" cy="259045"/>
    <xdr:sp macro="" textlink="">
      <xdr:nvSpPr>
        <xdr:cNvPr id="251" name="扶助費該当値テキスト"/>
        <xdr:cNvSpPr txBox="1"/>
      </xdr:nvSpPr>
      <xdr:spPr>
        <a:xfrm>
          <a:off x="4686300" y="166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29330</xdr:rowOff>
    </xdr:from>
    <xdr:to>
      <xdr:col>20</xdr:col>
      <xdr:colOff>38100</xdr:colOff>
      <xdr:row>97</xdr:row>
      <xdr:rowOff>130930</xdr:rowOff>
    </xdr:to>
    <xdr:sp macro="" textlink="">
      <xdr:nvSpPr>
        <xdr:cNvPr id="252" name="楕円 251"/>
        <xdr:cNvSpPr/>
      </xdr:nvSpPr>
      <xdr:spPr>
        <a:xfrm>
          <a:off x="3746500" y="166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122057</xdr:rowOff>
    </xdr:from>
    <xdr:ext cx="534377" cy="259045"/>
    <xdr:sp macro="" textlink="">
      <xdr:nvSpPr>
        <xdr:cNvPr id="253" name="テキスト ボックス 252"/>
        <xdr:cNvSpPr txBox="1"/>
      </xdr:nvSpPr>
      <xdr:spPr>
        <a:xfrm>
          <a:off x="3530111" y="167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45275</xdr:rowOff>
    </xdr:from>
    <xdr:to>
      <xdr:col>15</xdr:col>
      <xdr:colOff>101600</xdr:colOff>
      <xdr:row>97</xdr:row>
      <xdr:rowOff>146875</xdr:rowOff>
    </xdr:to>
    <xdr:sp macro="" textlink="">
      <xdr:nvSpPr>
        <xdr:cNvPr id="254" name="楕円 253"/>
        <xdr:cNvSpPr/>
      </xdr:nvSpPr>
      <xdr:spPr>
        <a:xfrm>
          <a:off x="2857500" y="166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138002</xdr:rowOff>
    </xdr:from>
    <xdr:ext cx="534377" cy="259045"/>
    <xdr:sp macro="" textlink="">
      <xdr:nvSpPr>
        <xdr:cNvPr id="255" name="テキスト ボックス 254"/>
        <xdr:cNvSpPr txBox="1"/>
      </xdr:nvSpPr>
      <xdr:spPr>
        <a:xfrm>
          <a:off x="2641111" y="1676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27702</xdr:rowOff>
    </xdr:from>
    <xdr:to>
      <xdr:col>10</xdr:col>
      <xdr:colOff>165100</xdr:colOff>
      <xdr:row>97</xdr:row>
      <xdr:rowOff>129302</xdr:rowOff>
    </xdr:to>
    <xdr:sp macro="" textlink="">
      <xdr:nvSpPr>
        <xdr:cNvPr id="256" name="楕円 255"/>
        <xdr:cNvSpPr/>
      </xdr:nvSpPr>
      <xdr:spPr>
        <a:xfrm>
          <a:off x="1968500" y="166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120429</xdr:rowOff>
    </xdr:from>
    <xdr:ext cx="534377" cy="259045"/>
    <xdr:sp macro="" textlink="">
      <xdr:nvSpPr>
        <xdr:cNvPr id="257" name="テキスト ボックス 256"/>
        <xdr:cNvSpPr txBox="1"/>
      </xdr:nvSpPr>
      <xdr:spPr>
        <a:xfrm>
          <a:off x="1752111" y="167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63306</xdr:rowOff>
    </xdr:from>
    <xdr:to>
      <xdr:col>6</xdr:col>
      <xdr:colOff>38100</xdr:colOff>
      <xdr:row>97</xdr:row>
      <xdr:rowOff>164906</xdr:rowOff>
    </xdr:to>
    <xdr:sp macro="" textlink="">
      <xdr:nvSpPr>
        <xdr:cNvPr id="258" name="楕円 257"/>
        <xdr:cNvSpPr/>
      </xdr:nvSpPr>
      <xdr:spPr>
        <a:xfrm>
          <a:off x="1079500" y="1669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156033</xdr:rowOff>
    </xdr:from>
    <xdr:ext cx="534377" cy="259045"/>
    <xdr:sp macro="" textlink="">
      <xdr:nvSpPr>
        <xdr:cNvPr id="259" name="テキスト ボックス 258"/>
        <xdr:cNvSpPr txBox="1"/>
      </xdr:nvSpPr>
      <xdr:spPr>
        <a:xfrm>
          <a:off x="863111" y="1678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80795</xdr:rowOff>
    </xdr:from>
    <xdr:to>
      <xdr:col>55</xdr:col>
      <xdr:colOff>0</xdr:colOff>
      <xdr:row>37</xdr:row>
      <xdr:rowOff>99262</xdr:rowOff>
    </xdr:to>
    <xdr:cxnSp macro="">
      <xdr:nvCxnSpPr>
        <xdr:cNvPr id="290" name="直線コネクタ 289"/>
        <xdr:cNvCxnSpPr/>
      </xdr:nvCxnSpPr>
      <xdr:spPr>
        <a:xfrm flipV="1">
          <a:off x="9639300" y="6252995"/>
          <a:ext cx="838200" cy="18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153179</xdr:rowOff>
    </xdr:from>
    <xdr:to>
      <xdr:col>50</xdr:col>
      <xdr:colOff>114300</xdr:colOff>
      <xdr:row>37</xdr:row>
      <xdr:rowOff>99262</xdr:rowOff>
    </xdr:to>
    <xdr:cxnSp macro="">
      <xdr:nvCxnSpPr>
        <xdr:cNvPr id="293" name="直線コネクタ 292"/>
        <xdr:cNvCxnSpPr/>
      </xdr:nvCxnSpPr>
      <xdr:spPr>
        <a:xfrm>
          <a:off x="8750300" y="6325379"/>
          <a:ext cx="889000" cy="11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153179</xdr:rowOff>
    </xdr:from>
    <xdr:to>
      <xdr:col>45</xdr:col>
      <xdr:colOff>177800</xdr:colOff>
      <xdr:row>36</xdr:row>
      <xdr:rowOff>171327</xdr:rowOff>
    </xdr:to>
    <xdr:cxnSp macro="">
      <xdr:nvCxnSpPr>
        <xdr:cNvPr id="296" name="直線コネクタ 295"/>
        <xdr:cNvCxnSpPr/>
      </xdr:nvCxnSpPr>
      <xdr:spPr>
        <a:xfrm flipV="1">
          <a:off x="7861300" y="6325379"/>
          <a:ext cx="889000" cy="1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96421</xdr:rowOff>
    </xdr:from>
    <xdr:to>
      <xdr:col>41</xdr:col>
      <xdr:colOff>50800</xdr:colOff>
      <xdr:row>36</xdr:row>
      <xdr:rowOff>171327</xdr:rowOff>
    </xdr:to>
    <xdr:cxnSp macro="">
      <xdr:nvCxnSpPr>
        <xdr:cNvPr id="299" name="直線コネクタ 298"/>
        <xdr:cNvCxnSpPr/>
      </xdr:nvCxnSpPr>
      <xdr:spPr>
        <a:xfrm>
          <a:off x="6972300" y="5925721"/>
          <a:ext cx="889000" cy="41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29995</xdr:rowOff>
    </xdr:from>
    <xdr:to>
      <xdr:col>55</xdr:col>
      <xdr:colOff>50800</xdr:colOff>
      <xdr:row>36</xdr:row>
      <xdr:rowOff>131595</xdr:rowOff>
    </xdr:to>
    <xdr:sp macro="" textlink="">
      <xdr:nvSpPr>
        <xdr:cNvPr id="309" name="楕円 308"/>
        <xdr:cNvSpPr/>
      </xdr:nvSpPr>
      <xdr:spPr>
        <a:xfrm>
          <a:off x="10426700" y="620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52872</xdr:rowOff>
    </xdr:from>
    <xdr:ext cx="599010" cy="259045"/>
    <xdr:sp macro="" textlink="">
      <xdr:nvSpPr>
        <xdr:cNvPr id="310" name="補助費等該当値テキスト"/>
        <xdr:cNvSpPr txBox="1"/>
      </xdr:nvSpPr>
      <xdr:spPr>
        <a:xfrm>
          <a:off x="10528300" y="605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48462</xdr:rowOff>
    </xdr:from>
    <xdr:to>
      <xdr:col>50</xdr:col>
      <xdr:colOff>165100</xdr:colOff>
      <xdr:row>37</xdr:row>
      <xdr:rowOff>150062</xdr:rowOff>
    </xdr:to>
    <xdr:sp macro="" textlink="">
      <xdr:nvSpPr>
        <xdr:cNvPr id="311" name="楕円 310"/>
        <xdr:cNvSpPr/>
      </xdr:nvSpPr>
      <xdr:spPr>
        <a:xfrm>
          <a:off x="9588500" y="63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166589</xdr:rowOff>
    </xdr:from>
    <xdr:ext cx="599010" cy="259045"/>
    <xdr:sp macro="" textlink="">
      <xdr:nvSpPr>
        <xdr:cNvPr id="312" name="テキスト ボックス 311"/>
        <xdr:cNvSpPr txBox="1"/>
      </xdr:nvSpPr>
      <xdr:spPr>
        <a:xfrm>
          <a:off x="9339795" y="616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102379</xdr:rowOff>
    </xdr:from>
    <xdr:to>
      <xdr:col>46</xdr:col>
      <xdr:colOff>38100</xdr:colOff>
      <xdr:row>37</xdr:row>
      <xdr:rowOff>32529</xdr:rowOff>
    </xdr:to>
    <xdr:sp macro="" textlink="">
      <xdr:nvSpPr>
        <xdr:cNvPr id="313" name="楕円 312"/>
        <xdr:cNvSpPr/>
      </xdr:nvSpPr>
      <xdr:spPr>
        <a:xfrm>
          <a:off x="8699500" y="62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49056</xdr:rowOff>
    </xdr:from>
    <xdr:ext cx="599010" cy="259045"/>
    <xdr:sp macro="" textlink="">
      <xdr:nvSpPr>
        <xdr:cNvPr id="314" name="テキスト ボックス 313"/>
        <xdr:cNvSpPr txBox="1"/>
      </xdr:nvSpPr>
      <xdr:spPr>
        <a:xfrm>
          <a:off x="8450795" y="604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120527</xdr:rowOff>
    </xdr:from>
    <xdr:to>
      <xdr:col>41</xdr:col>
      <xdr:colOff>101600</xdr:colOff>
      <xdr:row>37</xdr:row>
      <xdr:rowOff>50677</xdr:rowOff>
    </xdr:to>
    <xdr:sp macro="" textlink="">
      <xdr:nvSpPr>
        <xdr:cNvPr id="315" name="楕円 314"/>
        <xdr:cNvSpPr/>
      </xdr:nvSpPr>
      <xdr:spPr>
        <a:xfrm>
          <a:off x="7810500" y="629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67204</xdr:rowOff>
    </xdr:from>
    <xdr:ext cx="599010" cy="259045"/>
    <xdr:sp macro="" textlink="">
      <xdr:nvSpPr>
        <xdr:cNvPr id="316" name="テキスト ボックス 315"/>
        <xdr:cNvSpPr txBox="1"/>
      </xdr:nvSpPr>
      <xdr:spPr>
        <a:xfrm>
          <a:off x="7561795" y="606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45621</xdr:rowOff>
    </xdr:from>
    <xdr:to>
      <xdr:col>36</xdr:col>
      <xdr:colOff>165100</xdr:colOff>
      <xdr:row>34</xdr:row>
      <xdr:rowOff>147221</xdr:rowOff>
    </xdr:to>
    <xdr:sp macro="" textlink="">
      <xdr:nvSpPr>
        <xdr:cNvPr id="317" name="楕円 316"/>
        <xdr:cNvSpPr/>
      </xdr:nvSpPr>
      <xdr:spPr>
        <a:xfrm>
          <a:off x="6921500" y="587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163748</xdr:rowOff>
    </xdr:from>
    <xdr:ext cx="599010" cy="259045"/>
    <xdr:sp macro="" textlink="">
      <xdr:nvSpPr>
        <xdr:cNvPr id="318" name="テキスト ボックス 317"/>
        <xdr:cNvSpPr txBox="1"/>
      </xdr:nvSpPr>
      <xdr:spPr>
        <a:xfrm>
          <a:off x="6672795" y="565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93759</xdr:rowOff>
    </xdr:from>
    <xdr:to>
      <xdr:col>55</xdr:col>
      <xdr:colOff>0</xdr:colOff>
      <xdr:row>58</xdr:row>
      <xdr:rowOff>13956</xdr:rowOff>
    </xdr:to>
    <xdr:cxnSp macro="">
      <xdr:nvCxnSpPr>
        <xdr:cNvPr id="345" name="直線コネクタ 344"/>
        <xdr:cNvCxnSpPr/>
      </xdr:nvCxnSpPr>
      <xdr:spPr>
        <a:xfrm flipV="1">
          <a:off x="9639300" y="9866409"/>
          <a:ext cx="838200" cy="9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23699</xdr:rowOff>
    </xdr:from>
    <xdr:to>
      <xdr:col>50</xdr:col>
      <xdr:colOff>114300</xdr:colOff>
      <xdr:row>58</xdr:row>
      <xdr:rowOff>13956</xdr:rowOff>
    </xdr:to>
    <xdr:cxnSp macro="">
      <xdr:nvCxnSpPr>
        <xdr:cNvPr id="348" name="直線コネクタ 347"/>
        <xdr:cNvCxnSpPr/>
      </xdr:nvCxnSpPr>
      <xdr:spPr>
        <a:xfrm>
          <a:off x="8750300" y="9796349"/>
          <a:ext cx="889000" cy="16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23699</xdr:rowOff>
    </xdr:from>
    <xdr:to>
      <xdr:col>45</xdr:col>
      <xdr:colOff>177800</xdr:colOff>
      <xdr:row>57</xdr:row>
      <xdr:rowOff>105370</xdr:rowOff>
    </xdr:to>
    <xdr:cxnSp macro="">
      <xdr:nvCxnSpPr>
        <xdr:cNvPr id="351" name="直線コネクタ 350"/>
        <xdr:cNvCxnSpPr/>
      </xdr:nvCxnSpPr>
      <xdr:spPr>
        <a:xfrm flipV="1">
          <a:off x="7861300" y="9796349"/>
          <a:ext cx="889000" cy="8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105370</xdr:rowOff>
    </xdr:from>
    <xdr:to>
      <xdr:col>41</xdr:col>
      <xdr:colOff>50800</xdr:colOff>
      <xdr:row>58</xdr:row>
      <xdr:rowOff>30694</xdr:rowOff>
    </xdr:to>
    <xdr:cxnSp macro="">
      <xdr:nvCxnSpPr>
        <xdr:cNvPr id="354" name="直線コネクタ 353"/>
        <xdr:cNvCxnSpPr/>
      </xdr:nvCxnSpPr>
      <xdr:spPr>
        <a:xfrm flipV="1">
          <a:off x="6972300" y="9878020"/>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42959</xdr:rowOff>
    </xdr:from>
    <xdr:to>
      <xdr:col>55</xdr:col>
      <xdr:colOff>50800</xdr:colOff>
      <xdr:row>57</xdr:row>
      <xdr:rowOff>144559</xdr:rowOff>
    </xdr:to>
    <xdr:sp macro="" textlink="">
      <xdr:nvSpPr>
        <xdr:cNvPr id="364" name="楕円 363"/>
        <xdr:cNvSpPr/>
      </xdr:nvSpPr>
      <xdr:spPr>
        <a:xfrm>
          <a:off x="10426700" y="9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65836</xdr:rowOff>
    </xdr:from>
    <xdr:ext cx="599010" cy="259045"/>
    <xdr:sp macro="" textlink="">
      <xdr:nvSpPr>
        <xdr:cNvPr id="365" name="普通建設事業費該当値テキスト"/>
        <xdr:cNvSpPr txBox="1"/>
      </xdr:nvSpPr>
      <xdr:spPr>
        <a:xfrm>
          <a:off x="10528300" y="966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134606</xdr:rowOff>
    </xdr:from>
    <xdr:to>
      <xdr:col>50</xdr:col>
      <xdr:colOff>165100</xdr:colOff>
      <xdr:row>58</xdr:row>
      <xdr:rowOff>64756</xdr:rowOff>
    </xdr:to>
    <xdr:sp macro="" textlink="">
      <xdr:nvSpPr>
        <xdr:cNvPr id="366" name="楕円 365"/>
        <xdr:cNvSpPr/>
      </xdr:nvSpPr>
      <xdr:spPr>
        <a:xfrm>
          <a:off x="9588500" y="990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55883</xdr:rowOff>
    </xdr:from>
    <xdr:ext cx="599010" cy="259045"/>
    <xdr:sp macro="" textlink="">
      <xdr:nvSpPr>
        <xdr:cNvPr id="367" name="テキスト ボックス 366"/>
        <xdr:cNvSpPr txBox="1"/>
      </xdr:nvSpPr>
      <xdr:spPr>
        <a:xfrm>
          <a:off x="9339795" y="9999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144349</xdr:rowOff>
    </xdr:from>
    <xdr:to>
      <xdr:col>46</xdr:col>
      <xdr:colOff>38100</xdr:colOff>
      <xdr:row>57</xdr:row>
      <xdr:rowOff>74499</xdr:rowOff>
    </xdr:to>
    <xdr:sp macro="" textlink="">
      <xdr:nvSpPr>
        <xdr:cNvPr id="368" name="楕円 367"/>
        <xdr:cNvSpPr/>
      </xdr:nvSpPr>
      <xdr:spPr>
        <a:xfrm>
          <a:off x="8699500" y="974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91026</xdr:rowOff>
    </xdr:from>
    <xdr:ext cx="599010" cy="259045"/>
    <xdr:sp macro="" textlink="">
      <xdr:nvSpPr>
        <xdr:cNvPr id="369" name="テキスト ボックス 368"/>
        <xdr:cNvSpPr txBox="1"/>
      </xdr:nvSpPr>
      <xdr:spPr>
        <a:xfrm>
          <a:off x="8450795" y="952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54570</xdr:rowOff>
    </xdr:from>
    <xdr:to>
      <xdr:col>41</xdr:col>
      <xdr:colOff>101600</xdr:colOff>
      <xdr:row>57</xdr:row>
      <xdr:rowOff>156170</xdr:rowOff>
    </xdr:to>
    <xdr:sp macro="" textlink="">
      <xdr:nvSpPr>
        <xdr:cNvPr id="370" name="楕円 369"/>
        <xdr:cNvSpPr/>
      </xdr:nvSpPr>
      <xdr:spPr>
        <a:xfrm>
          <a:off x="7810500" y="982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1247</xdr:rowOff>
    </xdr:from>
    <xdr:ext cx="599010" cy="259045"/>
    <xdr:sp macro="" textlink="">
      <xdr:nvSpPr>
        <xdr:cNvPr id="371" name="テキスト ボックス 370"/>
        <xdr:cNvSpPr txBox="1"/>
      </xdr:nvSpPr>
      <xdr:spPr>
        <a:xfrm>
          <a:off x="7561795" y="960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151344</xdr:rowOff>
    </xdr:from>
    <xdr:to>
      <xdr:col>36</xdr:col>
      <xdr:colOff>165100</xdr:colOff>
      <xdr:row>58</xdr:row>
      <xdr:rowOff>81494</xdr:rowOff>
    </xdr:to>
    <xdr:sp macro="" textlink="">
      <xdr:nvSpPr>
        <xdr:cNvPr id="372" name="楕円 371"/>
        <xdr:cNvSpPr/>
      </xdr:nvSpPr>
      <xdr:spPr>
        <a:xfrm>
          <a:off x="6921500" y="992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72621</xdr:rowOff>
    </xdr:from>
    <xdr:ext cx="599010" cy="259045"/>
    <xdr:sp macro="" textlink="">
      <xdr:nvSpPr>
        <xdr:cNvPr id="373" name="テキスト ボックス 372"/>
        <xdr:cNvSpPr txBox="1"/>
      </xdr:nvSpPr>
      <xdr:spPr>
        <a:xfrm>
          <a:off x="6672795" y="1001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120438</xdr:rowOff>
    </xdr:from>
    <xdr:to>
      <xdr:col>55</xdr:col>
      <xdr:colOff>0</xdr:colOff>
      <xdr:row>79</xdr:row>
      <xdr:rowOff>40077</xdr:rowOff>
    </xdr:to>
    <xdr:cxnSp macro="">
      <xdr:nvCxnSpPr>
        <xdr:cNvPr id="404" name="直線コネクタ 403"/>
        <xdr:cNvCxnSpPr/>
      </xdr:nvCxnSpPr>
      <xdr:spPr>
        <a:xfrm flipV="1">
          <a:off x="9639300" y="13493538"/>
          <a:ext cx="838200" cy="9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62447</xdr:rowOff>
    </xdr:from>
    <xdr:to>
      <xdr:col>50</xdr:col>
      <xdr:colOff>114300</xdr:colOff>
      <xdr:row>79</xdr:row>
      <xdr:rowOff>40077</xdr:rowOff>
    </xdr:to>
    <xdr:cxnSp macro="">
      <xdr:nvCxnSpPr>
        <xdr:cNvPr id="407" name="直線コネクタ 406"/>
        <xdr:cNvCxnSpPr/>
      </xdr:nvCxnSpPr>
      <xdr:spPr>
        <a:xfrm>
          <a:off x="8750300" y="13092647"/>
          <a:ext cx="889000" cy="49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49335</xdr:rowOff>
    </xdr:from>
    <xdr:to>
      <xdr:col>45</xdr:col>
      <xdr:colOff>177800</xdr:colOff>
      <xdr:row>76</xdr:row>
      <xdr:rowOff>62447</xdr:rowOff>
    </xdr:to>
    <xdr:cxnSp macro="">
      <xdr:nvCxnSpPr>
        <xdr:cNvPr id="410" name="直線コネクタ 409"/>
        <xdr:cNvCxnSpPr/>
      </xdr:nvCxnSpPr>
      <xdr:spPr>
        <a:xfrm>
          <a:off x="7861300" y="13079535"/>
          <a:ext cx="8890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69638</xdr:rowOff>
    </xdr:from>
    <xdr:to>
      <xdr:col>55</xdr:col>
      <xdr:colOff>50800</xdr:colOff>
      <xdr:row>78</xdr:row>
      <xdr:rowOff>171238</xdr:rowOff>
    </xdr:to>
    <xdr:sp macro="" textlink="">
      <xdr:nvSpPr>
        <xdr:cNvPr id="420" name="楕円 419"/>
        <xdr:cNvSpPr/>
      </xdr:nvSpPr>
      <xdr:spPr>
        <a:xfrm>
          <a:off x="10426700" y="134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92515</xdr:rowOff>
    </xdr:from>
    <xdr:ext cx="534377" cy="259045"/>
    <xdr:sp macro="" textlink="">
      <xdr:nvSpPr>
        <xdr:cNvPr id="421" name="普通建設事業費 （ うち新規整備　）該当値テキスト"/>
        <xdr:cNvSpPr txBox="1"/>
      </xdr:nvSpPr>
      <xdr:spPr>
        <a:xfrm>
          <a:off x="10528300" y="1329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160727</xdr:rowOff>
    </xdr:from>
    <xdr:to>
      <xdr:col>50</xdr:col>
      <xdr:colOff>165100</xdr:colOff>
      <xdr:row>79</xdr:row>
      <xdr:rowOff>90877</xdr:rowOff>
    </xdr:to>
    <xdr:sp macro="" textlink="">
      <xdr:nvSpPr>
        <xdr:cNvPr id="422" name="楕円 421"/>
        <xdr:cNvSpPr/>
      </xdr:nvSpPr>
      <xdr:spPr>
        <a:xfrm>
          <a:off x="9588500" y="1353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82004</xdr:rowOff>
    </xdr:from>
    <xdr:ext cx="534377" cy="259045"/>
    <xdr:sp macro="" textlink="">
      <xdr:nvSpPr>
        <xdr:cNvPr id="423" name="テキスト ボックス 422"/>
        <xdr:cNvSpPr txBox="1"/>
      </xdr:nvSpPr>
      <xdr:spPr>
        <a:xfrm>
          <a:off x="9372111" y="1362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11647</xdr:rowOff>
    </xdr:from>
    <xdr:to>
      <xdr:col>46</xdr:col>
      <xdr:colOff>38100</xdr:colOff>
      <xdr:row>76</xdr:row>
      <xdr:rowOff>113247</xdr:rowOff>
    </xdr:to>
    <xdr:sp macro="" textlink="">
      <xdr:nvSpPr>
        <xdr:cNvPr id="424" name="楕円 423"/>
        <xdr:cNvSpPr/>
      </xdr:nvSpPr>
      <xdr:spPr>
        <a:xfrm>
          <a:off x="8699500" y="130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129775</xdr:rowOff>
    </xdr:from>
    <xdr:ext cx="599010" cy="259045"/>
    <xdr:sp macro="" textlink="">
      <xdr:nvSpPr>
        <xdr:cNvPr id="425" name="テキスト ボックス 424"/>
        <xdr:cNvSpPr txBox="1"/>
      </xdr:nvSpPr>
      <xdr:spPr>
        <a:xfrm>
          <a:off x="8450795" y="1281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169985</xdr:rowOff>
    </xdr:from>
    <xdr:to>
      <xdr:col>41</xdr:col>
      <xdr:colOff>101600</xdr:colOff>
      <xdr:row>76</xdr:row>
      <xdr:rowOff>100135</xdr:rowOff>
    </xdr:to>
    <xdr:sp macro="" textlink="">
      <xdr:nvSpPr>
        <xdr:cNvPr id="426" name="楕円 425"/>
        <xdr:cNvSpPr/>
      </xdr:nvSpPr>
      <xdr:spPr>
        <a:xfrm>
          <a:off x="7810500" y="1302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116661</xdr:rowOff>
    </xdr:from>
    <xdr:ext cx="599010" cy="259045"/>
    <xdr:sp macro="" textlink="">
      <xdr:nvSpPr>
        <xdr:cNvPr id="427" name="テキスト ボックス 426"/>
        <xdr:cNvSpPr txBox="1"/>
      </xdr:nvSpPr>
      <xdr:spPr>
        <a:xfrm>
          <a:off x="7561795" y="1280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45386</xdr:rowOff>
    </xdr:from>
    <xdr:to>
      <xdr:col>55</xdr:col>
      <xdr:colOff>0</xdr:colOff>
      <xdr:row>97</xdr:row>
      <xdr:rowOff>91832</xdr:rowOff>
    </xdr:to>
    <xdr:cxnSp macro="">
      <xdr:nvCxnSpPr>
        <xdr:cNvPr id="452" name="直線コネクタ 451"/>
        <xdr:cNvCxnSpPr/>
      </xdr:nvCxnSpPr>
      <xdr:spPr>
        <a:xfrm flipV="1">
          <a:off x="9639300" y="16676036"/>
          <a:ext cx="838200" cy="4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91832</xdr:rowOff>
    </xdr:from>
    <xdr:to>
      <xdr:col>50</xdr:col>
      <xdr:colOff>114300</xdr:colOff>
      <xdr:row>97</xdr:row>
      <xdr:rowOff>106793</xdr:rowOff>
    </xdr:to>
    <xdr:cxnSp macro="">
      <xdr:nvCxnSpPr>
        <xdr:cNvPr id="455" name="直線コネクタ 454"/>
        <xdr:cNvCxnSpPr/>
      </xdr:nvCxnSpPr>
      <xdr:spPr>
        <a:xfrm flipV="1">
          <a:off x="8750300" y="16722482"/>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106793</xdr:rowOff>
    </xdr:from>
    <xdr:to>
      <xdr:col>45</xdr:col>
      <xdr:colOff>177800</xdr:colOff>
      <xdr:row>97</xdr:row>
      <xdr:rowOff>155229</xdr:rowOff>
    </xdr:to>
    <xdr:cxnSp macro="">
      <xdr:nvCxnSpPr>
        <xdr:cNvPr id="458" name="直線コネクタ 457"/>
        <xdr:cNvCxnSpPr/>
      </xdr:nvCxnSpPr>
      <xdr:spPr>
        <a:xfrm flipV="1">
          <a:off x="7861300" y="16737443"/>
          <a:ext cx="889000" cy="4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166036</xdr:rowOff>
    </xdr:from>
    <xdr:to>
      <xdr:col>55</xdr:col>
      <xdr:colOff>50800</xdr:colOff>
      <xdr:row>97</xdr:row>
      <xdr:rowOff>96186</xdr:rowOff>
    </xdr:to>
    <xdr:sp macro="" textlink="">
      <xdr:nvSpPr>
        <xdr:cNvPr id="468" name="楕円 467"/>
        <xdr:cNvSpPr/>
      </xdr:nvSpPr>
      <xdr:spPr>
        <a:xfrm>
          <a:off x="10426700" y="166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17463</xdr:rowOff>
    </xdr:from>
    <xdr:ext cx="599010" cy="259045"/>
    <xdr:sp macro="" textlink="">
      <xdr:nvSpPr>
        <xdr:cNvPr id="469" name="普通建設事業費 （ うち更新整備　）該当値テキスト"/>
        <xdr:cNvSpPr txBox="1"/>
      </xdr:nvSpPr>
      <xdr:spPr>
        <a:xfrm>
          <a:off x="10528300" y="1647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41032</xdr:rowOff>
    </xdr:from>
    <xdr:to>
      <xdr:col>50</xdr:col>
      <xdr:colOff>165100</xdr:colOff>
      <xdr:row>97</xdr:row>
      <xdr:rowOff>142632</xdr:rowOff>
    </xdr:to>
    <xdr:sp macro="" textlink="">
      <xdr:nvSpPr>
        <xdr:cNvPr id="470" name="楕円 469"/>
        <xdr:cNvSpPr/>
      </xdr:nvSpPr>
      <xdr:spPr>
        <a:xfrm>
          <a:off x="9588500" y="1667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159159</xdr:rowOff>
    </xdr:from>
    <xdr:ext cx="599010" cy="259045"/>
    <xdr:sp macro="" textlink="">
      <xdr:nvSpPr>
        <xdr:cNvPr id="471" name="テキスト ボックス 470"/>
        <xdr:cNvSpPr txBox="1"/>
      </xdr:nvSpPr>
      <xdr:spPr>
        <a:xfrm>
          <a:off x="9339795" y="1644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55993</xdr:rowOff>
    </xdr:from>
    <xdr:to>
      <xdr:col>46</xdr:col>
      <xdr:colOff>38100</xdr:colOff>
      <xdr:row>97</xdr:row>
      <xdr:rowOff>157593</xdr:rowOff>
    </xdr:to>
    <xdr:sp macro="" textlink="">
      <xdr:nvSpPr>
        <xdr:cNvPr id="472" name="楕円 471"/>
        <xdr:cNvSpPr/>
      </xdr:nvSpPr>
      <xdr:spPr>
        <a:xfrm>
          <a:off x="8699500" y="166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2670</xdr:rowOff>
    </xdr:from>
    <xdr:ext cx="599010" cy="259045"/>
    <xdr:sp macro="" textlink="">
      <xdr:nvSpPr>
        <xdr:cNvPr id="473" name="テキスト ボックス 472"/>
        <xdr:cNvSpPr txBox="1"/>
      </xdr:nvSpPr>
      <xdr:spPr>
        <a:xfrm>
          <a:off x="8450795" y="164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104429</xdr:rowOff>
    </xdr:from>
    <xdr:to>
      <xdr:col>41</xdr:col>
      <xdr:colOff>101600</xdr:colOff>
      <xdr:row>98</xdr:row>
      <xdr:rowOff>34579</xdr:rowOff>
    </xdr:to>
    <xdr:sp macro="" textlink="">
      <xdr:nvSpPr>
        <xdr:cNvPr id="474" name="楕円 473"/>
        <xdr:cNvSpPr/>
      </xdr:nvSpPr>
      <xdr:spPr>
        <a:xfrm>
          <a:off x="7810500" y="1673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25706</xdr:rowOff>
    </xdr:from>
    <xdr:ext cx="534377" cy="259045"/>
    <xdr:sp macro="" textlink="">
      <xdr:nvSpPr>
        <xdr:cNvPr id="475" name="テキスト ボックス 474"/>
        <xdr:cNvSpPr txBox="1"/>
      </xdr:nvSpPr>
      <xdr:spPr>
        <a:xfrm>
          <a:off x="7594111" y="1682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12084</xdr:rowOff>
    </xdr:from>
    <xdr:to>
      <xdr:col>81</xdr:col>
      <xdr:colOff>50800</xdr:colOff>
      <xdr:row>39</xdr:row>
      <xdr:rowOff>44450</xdr:rowOff>
    </xdr:to>
    <xdr:cxnSp macro="">
      <xdr:nvCxnSpPr>
        <xdr:cNvPr id="507" name="直線コネクタ 506"/>
        <xdr:cNvCxnSpPr/>
      </xdr:nvCxnSpPr>
      <xdr:spPr>
        <a:xfrm>
          <a:off x="14592300" y="6698634"/>
          <a:ext cx="889000" cy="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12084</xdr:rowOff>
    </xdr:from>
    <xdr:to>
      <xdr:col>76</xdr:col>
      <xdr:colOff>114300</xdr:colOff>
      <xdr:row>39</xdr:row>
      <xdr:rowOff>18370</xdr:rowOff>
    </xdr:to>
    <xdr:cxnSp macro="">
      <xdr:nvCxnSpPr>
        <xdr:cNvPr id="510" name="直線コネクタ 509"/>
        <xdr:cNvCxnSpPr/>
      </xdr:nvCxnSpPr>
      <xdr:spPr>
        <a:xfrm flipV="1">
          <a:off x="13703300" y="669863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16839</xdr:rowOff>
    </xdr:from>
    <xdr:to>
      <xdr:col>71</xdr:col>
      <xdr:colOff>177800</xdr:colOff>
      <xdr:row>39</xdr:row>
      <xdr:rowOff>18370</xdr:rowOff>
    </xdr:to>
    <xdr:cxnSp macro="">
      <xdr:nvCxnSpPr>
        <xdr:cNvPr id="513" name="直線コネクタ 512"/>
        <xdr:cNvCxnSpPr/>
      </xdr:nvCxnSpPr>
      <xdr:spPr>
        <a:xfrm>
          <a:off x="12814300" y="6703389"/>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132734</xdr:rowOff>
    </xdr:from>
    <xdr:to>
      <xdr:col>76</xdr:col>
      <xdr:colOff>165100</xdr:colOff>
      <xdr:row>39</xdr:row>
      <xdr:rowOff>62884</xdr:rowOff>
    </xdr:to>
    <xdr:sp macro="" textlink="">
      <xdr:nvSpPr>
        <xdr:cNvPr id="527" name="楕円 526"/>
        <xdr:cNvSpPr/>
      </xdr:nvSpPr>
      <xdr:spPr>
        <a:xfrm>
          <a:off x="14541500" y="66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54011</xdr:rowOff>
    </xdr:from>
    <xdr:ext cx="469744" cy="259045"/>
    <xdr:sp macro="" textlink="">
      <xdr:nvSpPr>
        <xdr:cNvPr id="528" name="テキスト ボックス 527"/>
        <xdr:cNvSpPr txBox="1"/>
      </xdr:nvSpPr>
      <xdr:spPr>
        <a:xfrm>
          <a:off x="14357428" y="674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139020</xdr:rowOff>
    </xdr:from>
    <xdr:to>
      <xdr:col>72</xdr:col>
      <xdr:colOff>38100</xdr:colOff>
      <xdr:row>39</xdr:row>
      <xdr:rowOff>69170</xdr:rowOff>
    </xdr:to>
    <xdr:sp macro="" textlink="">
      <xdr:nvSpPr>
        <xdr:cNvPr id="529" name="楕円 528"/>
        <xdr:cNvSpPr/>
      </xdr:nvSpPr>
      <xdr:spPr>
        <a:xfrm>
          <a:off x="13652500" y="66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60297</xdr:rowOff>
    </xdr:from>
    <xdr:ext cx="469744" cy="259045"/>
    <xdr:sp macro="" textlink="">
      <xdr:nvSpPr>
        <xdr:cNvPr id="530" name="テキスト ボックス 529"/>
        <xdr:cNvSpPr txBox="1"/>
      </xdr:nvSpPr>
      <xdr:spPr>
        <a:xfrm>
          <a:off x="13468428" y="67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137489</xdr:rowOff>
    </xdr:from>
    <xdr:to>
      <xdr:col>67</xdr:col>
      <xdr:colOff>101600</xdr:colOff>
      <xdr:row>39</xdr:row>
      <xdr:rowOff>67639</xdr:rowOff>
    </xdr:to>
    <xdr:sp macro="" textlink="">
      <xdr:nvSpPr>
        <xdr:cNvPr id="531" name="楕円 530"/>
        <xdr:cNvSpPr/>
      </xdr:nvSpPr>
      <xdr:spPr>
        <a:xfrm>
          <a:off x="12763500" y="665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58766</xdr:rowOff>
    </xdr:from>
    <xdr:ext cx="469744" cy="259045"/>
    <xdr:sp macro="" textlink="">
      <xdr:nvSpPr>
        <xdr:cNvPr id="532" name="テキスト ボックス 531"/>
        <xdr:cNvSpPr txBox="1"/>
      </xdr:nvSpPr>
      <xdr:spPr>
        <a:xfrm>
          <a:off x="12579428" y="674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67264</xdr:rowOff>
    </xdr:from>
    <xdr:to>
      <xdr:col>85</xdr:col>
      <xdr:colOff>127000</xdr:colOff>
      <xdr:row>74</xdr:row>
      <xdr:rowOff>9265</xdr:rowOff>
    </xdr:to>
    <xdr:cxnSp macro="">
      <xdr:nvCxnSpPr>
        <xdr:cNvPr id="616" name="直線コネクタ 615"/>
        <xdr:cNvCxnSpPr/>
      </xdr:nvCxnSpPr>
      <xdr:spPr>
        <a:xfrm>
          <a:off x="15481300" y="12583114"/>
          <a:ext cx="838200" cy="11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90825</xdr:rowOff>
    </xdr:from>
    <xdr:to>
      <xdr:col>81</xdr:col>
      <xdr:colOff>50800</xdr:colOff>
      <xdr:row>73</xdr:row>
      <xdr:rowOff>67264</xdr:rowOff>
    </xdr:to>
    <xdr:cxnSp macro="">
      <xdr:nvCxnSpPr>
        <xdr:cNvPr id="619" name="直線コネクタ 618"/>
        <xdr:cNvCxnSpPr/>
      </xdr:nvCxnSpPr>
      <xdr:spPr>
        <a:xfrm>
          <a:off x="14592300" y="12435225"/>
          <a:ext cx="889000" cy="14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90825</xdr:rowOff>
    </xdr:from>
    <xdr:to>
      <xdr:col>76</xdr:col>
      <xdr:colOff>114300</xdr:colOff>
      <xdr:row>73</xdr:row>
      <xdr:rowOff>99457</xdr:rowOff>
    </xdr:to>
    <xdr:cxnSp macro="">
      <xdr:nvCxnSpPr>
        <xdr:cNvPr id="622" name="直線コネクタ 621"/>
        <xdr:cNvCxnSpPr/>
      </xdr:nvCxnSpPr>
      <xdr:spPr>
        <a:xfrm flipV="1">
          <a:off x="13703300" y="12435225"/>
          <a:ext cx="889000" cy="18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99457</xdr:rowOff>
    </xdr:from>
    <xdr:to>
      <xdr:col>71</xdr:col>
      <xdr:colOff>177800</xdr:colOff>
      <xdr:row>74</xdr:row>
      <xdr:rowOff>712</xdr:rowOff>
    </xdr:to>
    <xdr:cxnSp macro="">
      <xdr:nvCxnSpPr>
        <xdr:cNvPr id="625" name="直線コネクタ 624"/>
        <xdr:cNvCxnSpPr/>
      </xdr:nvCxnSpPr>
      <xdr:spPr>
        <a:xfrm flipV="1">
          <a:off x="12814300" y="12615307"/>
          <a:ext cx="889000" cy="7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129915</xdr:rowOff>
    </xdr:from>
    <xdr:to>
      <xdr:col>85</xdr:col>
      <xdr:colOff>177800</xdr:colOff>
      <xdr:row>74</xdr:row>
      <xdr:rowOff>60065</xdr:rowOff>
    </xdr:to>
    <xdr:sp macro="" textlink="">
      <xdr:nvSpPr>
        <xdr:cNvPr id="635" name="楕円 634"/>
        <xdr:cNvSpPr/>
      </xdr:nvSpPr>
      <xdr:spPr>
        <a:xfrm>
          <a:off x="16268700" y="126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152792</xdr:rowOff>
    </xdr:from>
    <xdr:ext cx="599010" cy="259045"/>
    <xdr:sp macro="" textlink="">
      <xdr:nvSpPr>
        <xdr:cNvPr id="636" name="公債費該当値テキスト"/>
        <xdr:cNvSpPr txBox="1"/>
      </xdr:nvSpPr>
      <xdr:spPr>
        <a:xfrm>
          <a:off x="16370300" y="1249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16464</xdr:rowOff>
    </xdr:from>
    <xdr:to>
      <xdr:col>81</xdr:col>
      <xdr:colOff>101600</xdr:colOff>
      <xdr:row>73</xdr:row>
      <xdr:rowOff>118064</xdr:rowOff>
    </xdr:to>
    <xdr:sp macro="" textlink="">
      <xdr:nvSpPr>
        <xdr:cNvPr id="637" name="楕円 636"/>
        <xdr:cNvSpPr/>
      </xdr:nvSpPr>
      <xdr:spPr>
        <a:xfrm>
          <a:off x="15430500" y="125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134591</xdr:rowOff>
    </xdr:from>
    <xdr:ext cx="599010" cy="259045"/>
    <xdr:sp macro="" textlink="">
      <xdr:nvSpPr>
        <xdr:cNvPr id="638" name="テキスト ボックス 637"/>
        <xdr:cNvSpPr txBox="1"/>
      </xdr:nvSpPr>
      <xdr:spPr>
        <a:xfrm>
          <a:off x="15181795" y="1230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40025</xdr:rowOff>
    </xdr:from>
    <xdr:to>
      <xdr:col>76</xdr:col>
      <xdr:colOff>165100</xdr:colOff>
      <xdr:row>72</xdr:row>
      <xdr:rowOff>141625</xdr:rowOff>
    </xdr:to>
    <xdr:sp macro="" textlink="">
      <xdr:nvSpPr>
        <xdr:cNvPr id="639" name="楕円 638"/>
        <xdr:cNvSpPr/>
      </xdr:nvSpPr>
      <xdr:spPr>
        <a:xfrm>
          <a:off x="14541500" y="1238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158152</xdr:rowOff>
    </xdr:from>
    <xdr:ext cx="599010" cy="259045"/>
    <xdr:sp macro="" textlink="">
      <xdr:nvSpPr>
        <xdr:cNvPr id="640" name="テキスト ボックス 639"/>
        <xdr:cNvSpPr txBox="1"/>
      </xdr:nvSpPr>
      <xdr:spPr>
        <a:xfrm>
          <a:off x="14292795" y="1215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48657</xdr:rowOff>
    </xdr:from>
    <xdr:to>
      <xdr:col>72</xdr:col>
      <xdr:colOff>38100</xdr:colOff>
      <xdr:row>73</xdr:row>
      <xdr:rowOff>150257</xdr:rowOff>
    </xdr:to>
    <xdr:sp macro="" textlink="">
      <xdr:nvSpPr>
        <xdr:cNvPr id="641" name="楕円 640"/>
        <xdr:cNvSpPr/>
      </xdr:nvSpPr>
      <xdr:spPr>
        <a:xfrm>
          <a:off x="13652500" y="125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166784</xdr:rowOff>
    </xdr:from>
    <xdr:ext cx="599010" cy="259045"/>
    <xdr:sp macro="" textlink="">
      <xdr:nvSpPr>
        <xdr:cNvPr id="642" name="テキスト ボックス 641"/>
        <xdr:cNvSpPr txBox="1"/>
      </xdr:nvSpPr>
      <xdr:spPr>
        <a:xfrm>
          <a:off x="13403795" y="1233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121362</xdr:rowOff>
    </xdr:from>
    <xdr:to>
      <xdr:col>67</xdr:col>
      <xdr:colOff>101600</xdr:colOff>
      <xdr:row>74</xdr:row>
      <xdr:rowOff>51512</xdr:rowOff>
    </xdr:to>
    <xdr:sp macro="" textlink="">
      <xdr:nvSpPr>
        <xdr:cNvPr id="643" name="楕円 642"/>
        <xdr:cNvSpPr/>
      </xdr:nvSpPr>
      <xdr:spPr>
        <a:xfrm>
          <a:off x="12763500" y="1263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68039</xdr:rowOff>
    </xdr:from>
    <xdr:ext cx="599010" cy="259045"/>
    <xdr:sp macro="" textlink="">
      <xdr:nvSpPr>
        <xdr:cNvPr id="644" name="テキスト ボックス 643"/>
        <xdr:cNvSpPr txBox="1"/>
      </xdr:nvSpPr>
      <xdr:spPr>
        <a:xfrm>
          <a:off x="12514795" y="1241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45492</xdr:rowOff>
    </xdr:from>
    <xdr:to>
      <xdr:col>85</xdr:col>
      <xdr:colOff>127000</xdr:colOff>
      <xdr:row>98</xdr:row>
      <xdr:rowOff>102738</xdr:rowOff>
    </xdr:to>
    <xdr:cxnSp macro="">
      <xdr:nvCxnSpPr>
        <xdr:cNvPr id="671" name="直線コネクタ 670"/>
        <xdr:cNvCxnSpPr/>
      </xdr:nvCxnSpPr>
      <xdr:spPr>
        <a:xfrm>
          <a:off x="15481300" y="16847592"/>
          <a:ext cx="838200" cy="5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45492</xdr:rowOff>
    </xdr:from>
    <xdr:to>
      <xdr:col>81</xdr:col>
      <xdr:colOff>50800</xdr:colOff>
      <xdr:row>98</xdr:row>
      <xdr:rowOff>70332</xdr:rowOff>
    </xdr:to>
    <xdr:cxnSp macro="">
      <xdr:nvCxnSpPr>
        <xdr:cNvPr id="674" name="直線コネクタ 673"/>
        <xdr:cNvCxnSpPr/>
      </xdr:nvCxnSpPr>
      <xdr:spPr>
        <a:xfrm flipV="1">
          <a:off x="14592300" y="16847592"/>
          <a:ext cx="8890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53009</xdr:rowOff>
    </xdr:from>
    <xdr:to>
      <xdr:col>76</xdr:col>
      <xdr:colOff>114300</xdr:colOff>
      <xdr:row>98</xdr:row>
      <xdr:rowOff>70332</xdr:rowOff>
    </xdr:to>
    <xdr:cxnSp macro="">
      <xdr:nvCxnSpPr>
        <xdr:cNvPr id="677" name="直線コネクタ 676"/>
        <xdr:cNvCxnSpPr/>
      </xdr:nvCxnSpPr>
      <xdr:spPr>
        <a:xfrm>
          <a:off x="13703300" y="16855109"/>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72879</xdr:rowOff>
    </xdr:from>
    <xdr:to>
      <xdr:col>71</xdr:col>
      <xdr:colOff>177800</xdr:colOff>
      <xdr:row>98</xdr:row>
      <xdr:rowOff>53009</xdr:rowOff>
    </xdr:to>
    <xdr:cxnSp macro="">
      <xdr:nvCxnSpPr>
        <xdr:cNvPr id="680" name="直線コネクタ 679"/>
        <xdr:cNvCxnSpPr/>
      </xdr:nvCxnSpPr>
      <xdr:spPr>
        <a:xfrm>
          <a:off x="12814300" y="16703529"/>
          <a:ext cx="889000" cy="15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51938</xdr:rowOff>
    </xdr:from>
    <xdr:to>
      <xdr:col>85</xdr:col>
      <xdr:colOff>177800</xdr:colOff>
      <xdr:row>98</xdr:row>
      <xdr:rowOff>153538</xdr:rowOff>
    </xdr:to>
    <xdr:sp macro="" textlink="">
      <xdr:nvSpPr>
        <xdr:cNvPr id="690" name="楕円 689"/>
        <xdr:cNvSpPr/>
      </xdr:nvSpPr>
      <xdr:spPr>
        <a:xfrm>
          <a:off x="16268700" y="168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166142</xdr:rowOff>
    </xdr:from>
    <xdr:to>
      <xdr:col>81</xdr:col>
      <xdr:colOff>101600</xdr:colOff>
      <xdr:row>98</xdr:row>
      <xdr:rowOff>96292</xdr:rowOff>
    </xdr:to>
    <xdr:sp macro="" textlink="">
      <xdr:nvSpPr>
        <xdr:cNvPr id="692" name="楕円 691"/>
        <xdr:cNvSpPr/>
      </xdr:nvSpPr>
      <xdr:spPr>
        <a:xfrm>
          <a:off x="15430500" y="1679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112819</xdr:rowOff>
    </xdr:from>
    <xdr:ext cx="599010" cy="259045"/>
    <xdr:sp macro="" textlink="">
      <xdr:nvSpPr>
        <xdr:cNvPr id="693" name="テキスト ボックス 692"/>
        <xdr:cNvSpPr txBox="1"/>
      </xdr:nvSpPr>
      <xdr:spPr>
        <a:xfrm>
          <a:off x="15181795" y="1657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19532</xdr:rowOff>
    </xdr:from>
    <xdr:to>
      <xdr:col>76</xdr:col>
      <xdr:colOff>165100</xdr:colOff>
      <xdr:row>98</xdr:row>
      <xdr:rowOff>121132</xdr:rowOff>
    </xdr:to>
    <xdr:sp macro="" textlink="">
      <xdr:nvSpPr>
        <xdr:cNvPr id="694" name="楕円 693"/>
        <xdr:cNvSpPr/>
      </xdr:nvSpPr>
      <xdr:spPr>
        <a:xfrm>
          <a:off x="14541500" y="168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112259</xdr:rowOff>
    </xdr:from>
    <xdr:ext cx="534377" cy="259045"/>
    <xdr:sp macro="" textlink="">
      <xdr:nvSpPr>
        <xdr:cNvPr id="695" name="テキスト ボックス 694"/>
        <xdr:cNvSpPr txBox="1"/>
      </xdr:nvSpPr>
      <xdr:spPr>
        <a:xfrm>
          <a:off x="14325111" y="1691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2209</xdr:rowOff>
    </xdr:from>
    <xdr:to>
      <xdr:col>72</xdr:col>
      <xdr:colOff>38100</xdr:colOff>
      <xdr:row>98</xdr:row>
      <xdr:rowOff>103809</xdr:rowOff>
    </xdr:to>
    <xdr:sp macro="" textlink="">
      <xdr:nvSpPr>
        <xdr:cNvPr id="696" name="楕円 695"/>
        <xdr:cNvSpPr/>
      </xdr:nvSpPr>
      <xdr:spPr>
        <a:xfrm>
          <a:off x="13652500" y="1680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120336</xdr:rowOff>
    </xdr:from>
    <xdr:ext cx="534377" cy="259045"/>
    <xdr:sp macro="" textlink="">
      <xdr:nvSpPr>
        <xdr:cNvPr id="697" name="テキスト ボックス 696"/>
        <xdr:cNvSpPr txBox="1"/>
      </xdr:nvSpPr>
      <xdr:spPr>
        <a:xfrm>
          <a:off x="13436111" y="1657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22079</xdr:rowOff>
    </xdr:from>
    <xdr:to>
      <xdr:col>67</xdr:col>
      <xdr:colOff>101600</xdr:colOff>
      <xdr:row>97</xdr:row>
      <xdr:rowOff>123679</xdr:rowOff>
    </xdr:to>
    <xdr:sp macro="" textlink="">
      <xdr:nvSpPr>
        <xdr:cNvPr id="698" name="楕円 697"/>
        <xdr:cNvSpPr/>
      </xdr:nvSpPr>
      <xdr:spPr>
        <a:xfrm>
          <a:off x="12763500" y="166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140206</xdr:rowOff>
    </xdr:from>
    <xdr:ext cx="599010" cy="259045"/>
    <xdr:sp macro="" textlink="">
      <xdr:nvSpPr>
        <xdr:cNvPr id="699" name="テキスト ボックス 698"/>
        <xdr:cNvSpPr txBox="1"/>
      </xdr:nvSpPr>
      <xdr:spPr>
        <a:xfrm>
          <a:off x="12514795" y="1642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138374</xdr:rowOff>
    </xdr:from>
    <xdr:to>
      <xdr:col>116</xdr:col>
      <xdr:colOff>63500</xdr:colOff>
      <xdr:row>38</xdr:row>
      <xdr:rowOff>139700</xdr:rowOff>
    </xdr:to>
    <xdr:cxnSp macro="">
      <xdr:nvCxnSpPr>
        <xdr:cNvPr id="726" name="直線コネクタ 725"/>
        <xdr:cNvCxnSpPr/>
      </xdr:nvCxnSpPr>
      <xdr:spPr>
        <a:xfrm flipV="1">
          <a:off x="21323300" y="6653474"/>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87574</xdr:rowOff>
    </xdr:from>
    <xdr:to>
      <xdr:col>116</xdr:col>
      <xdr:colOff>114300</xdr:colOff>
      <xdr:row>39</xdr:row>
      <xdr:rowOff>17724</xdr:rowOff>
    </xdr:to>
    <xdr:sp macro="" textlink="">
      <xdr:nvSpPr>
        <xdr:cNvPr id="745" name="楕円 744"/>
        <xdr:cNvSpPr/>
      </xdr:nvSpPr>
      <xdr:spPr>
        <a:xfrm>
          <a:off x="22110700" y="66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313932" cy="259045"/>
    <xdr:sp macro="" textlink="">
      <xdr:nvSpPr>
        <xdr:cNvPr id="746" name="投資及び出資金該当値テキスト"/>
        <xdr:cNvSpPr txBox="1"/>
      </xdr:nvSpPr>
      <xdr:spPr>
        <a:xfrm>
          <a:off x="22212300" y="65609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24917</xdr:rowOff>
    </xdr:from>
    <xdr:to>
      <xdr:col>116</xdr:col>
      <xdr:colOff>63500</xdr:colOff>
      <xdr:row>58</xdr:row>
      <xdr:rowOff>58725</xdr:rowOff>
    </xdr:to>
    <xdr:cxnSp macro="">
      <xdr:nvCxnSpPr>
        <xdr:cNvPr id="783" name="直線コネクタ 782"/>
        <xdr:cNvCxnSpPr/>
      </xdr:nvCxnSpPr>
      <xdr:spPr>
        <a:xfrm flipV="1">
          <a:off x="21323300" y="9969017"/>
          <a:ext cx="838200" cy="3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58725</xdr:rowOff>
    </xdr:from>
    <xdr:to>
      <xdr:col>111</xdr:col>
      <xdr:colOff>177800</xdr:colOff>
      <xdr:row>58</xdr:row>
      <xdr:rowOff>60261</xdr:rowOff>
    </xdr:to>
    <xdr:cxnSp macro="">
      <xdr:nvCxnSpPr>
        <xdr:cNvPr id="786" name="直線コネクタ 785"/>
        <xdr:cNvCxnSpPr/>
      </xdr:nvCxnSpPr>
      <xdr:spPr>
        <a:xfrm flipV="1">
          <a:off x="20434300" y="10002825"/>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60261</xdr:rowOff>
    </xdr:from>
    <xdr:to>
      <xdr:col>107</xdr:col>
      <xdr:colOff>50800</xdr:colOff>
      <xdr:row>58</xdr:row>
      <xdr:rowOff>114338</xdr:rowOff>
    </xdr:to>
    <xdr:cxnSp macro="">
      <xdr:nvCxnSpPr>
        <xdr:cNvPr id="789" name="直線コネクタ 788"/>
        <xdr:cNvCxnSpPr/>
      </xdr:nvCxnSpPr>
      <xdr:spPr>
        <a:xfrm flipV="1">
          <a:off x="19545300" y="10004361"/>
          <a:ext cx="889000" cy="5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114338</xdr:rowOff>
    </xdr:from>
    <xdr:to>
      <xdr:col>102</xdr:col>
      <xdr:colOff>114300</xdr:colOff>
      <xdr:row>58</xdr:row>
      <xdr:rowOff>116408</xdr:rowOff>
    </xdr:to>
    <xdr:cxnSp macro="">
      <xdr:nvCxnSpPr>
        <xdr:cNvPr id="792" name="直線コネクタ 791"/>
        <xdr:cNvCxnSpPr/>
      </xdr:nvCxnSpPr>
      <xdr:spPr>
        <a:xfrm flipV="1">
          <a:off x="18656300" y="10058438"/>
          <a:ext cx="8890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6" name="テキスト ボックス 795"/>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145567</xdr:rowOff>
    </xdr:from>
    <xdr:to>
      <xdr:col>116</xdr:col>
      <xdr:colOff>114300</xdr:colOff>
      <xdr:row>58</xdr:row>
      <xdr:rowOff>75717</xdr:rowOff>
    </xdr:to>
    <xdr:sp macro="" textlink="">
      <xdr:nvSpPr>
        <xdr:cNvPr id="802" name="楕円 801"/>
        <xdr:cNvSpPr/>
      </xdr:nvSpPr>
      <xdr:spPr>
        <a:xfrm>
          <a:off x="22110700" y="99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168444</xdr:rowOff>
    </xdr:from>
    <xdr:ext cx="534377" cy="259045"/>
    <xdr:sp macro="" textlink="">
      <xdr:nvSpPr>
        <xdr:cNvPr id="803" name="貸付金該当値テキスト"/>
        <xdr:cNvSpPr txBox="1"/>
      </xdr:nvSpPr>
      <xdr:spPr>
        <a:xfrm>
          <a:off x="22212300" y="976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7925</xdr:rowOff>
    </xdr:from>
    <xdr:to>
      <xdr:col>112</xdr:col>
      <xdr:colOff>38100</xdr:colOff>
      <xdr:row>58</xdr:row>
      <xdr:rowOff>109525</xdr:rowOff>
    </xdr:to>
    <xdr:sp macro="" textlink="">
      <xdr:nvSpPr>
        <xdr:cNvPr id="804" name="楕円 803"/>
        <xdr:cNvSpPr/>
      </xdr:nvSpPr>
      <xdr:spPr>
        <a:xfrm>
          <a:off x="21272500" y="99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126052</xdr:rowOff>
    </xdr:from>
    <xdr:ext cx="534377" cy="259045"/>
    <xdr:sp macro="" textlink="">
      <xdr:nvSpPr>
        <xdr:cNvPr id="805" name="テキスト ボックス 804"/>
        <xdr:cNvSpPr txBox="1"/>
      </xdr:nvSpPr>
      <xdr:spPr>
        <a:xfrm>
          <a:off x="21056111" y="972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9461</xdr:rowOff>
    </xdr:from>
    <xdr:to>
      <xdr:col>107</xdr:col>
      <xdr:colOff>101600</xdr:colOff>
      <xdr:row>58</xdr:row>
      <xdr:rowOff>111061</xdr:rowOff>
    </xdr:to>
    <xdr:sp macro="" textlink="">
      <xdr:nvSpPr>
        <xdr:cNvPr id="806" name="楕円 805"/>
        <xdr:cNvSpPr/>
      </xdr:nvSpPr>
      <xdr:spPr>
        <a:xfrm>
          <a:off x="20383500" y="995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127588</xdr:rowOff>
    </xdr:from>
    <xdr:ext cx="534377" cy="259045"/>
    <xdr:sp macro="" textlink="">
      <xdr:nvSpPr>
        <xdr:cNvPr id="807" name="テキスト ボックス 806"/>
        <xdr:cNvSpPr txBox="1"/>
      </xdr:nvSpPr>
      <xdr:spPr>
        <a:xfrm>
          <a:off x="20167111" y="972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63538</xdr:rowOff>
    </xdr:from>
    <xdr:to>
      <xdr:col>102</xdr:col>
      <xdr:colOff>165100</xdr:colOff>
      <xdr:row>58</xdr:row>
      <xdr:rowOff>165138</xdr:rowOff>
    </xdr:to>
    <xdr:sp macro="" textlink="">
      <xdr:nvSpPr>
        <xdr:cNvPr id="808" name="楕円 807"/>
        <xdr:cNvSpPr/>
      </xdr:nvSpPr>
      <xdr:spPr>
        <a:xfrm>
          <a:off x="19494500" y="100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156265</xdr:rowOff>
    </xdr:from>
    <xdr:ext cx="469744" cy="259045"/>
    <xdr:sp macro="" textlink="">
      <xdr:nvSpPr>
        <xdr:cNvPr id="809" name="テキスト ボックス 808"/>
        <xdr:cNvSpPr txBox="1"/>
      </xdr:nvSpPr>
      <xdr:spPr>
        <a:xfrm>
          <a:off x="19310428" y="1010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65608</xdr:rowOff>
    </xdr:from>
    <xdr:to>
      <xdr:col>98</xdr:col>
      <xdr:colOff>38100</xdr:colOff>
      <xdr:row>58</xdr:row>
      <xdr:rowOff>167208</xdr:rowOff>
    </xdr:to>
    <xdr:sp macro="" textlink="">
      <xdr:nvSpPr>
        <xdr:cNvPr id="810" name="楕円 809"/>
        <xdr:cNvSpPr/>
      </xdr:nvSpPr>
      <xdr:spPr>
        <a:xfrm>
          <a:off x="18605500" y="1000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12285</xdr:rowOff>
    </xdr:from>
    <xdr:ext cx="469744" cy="259045"/>
    <xdr:sp macro="" textlink="">
      <xdr:nvSpPr>
        <xdr:cNvPr id="811" name="テキスト ボックス 810"/>
        <xdr:cNvSpPr txBox="1"/>
      </xdr:nvSpPr>
      <xdr:spPr>
        <a:xfrm>
          <a:off x="18421428" y="978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50451</xdr:rowOff>
    </xdr:from>
    <xdr:to>
      <xdr:col>116</xdr:col>
      <xdr:colOff>63500</xdr:colOff>
      <xdr:row>77</xdr:row>
      <xdr:rowOff>75192</xdr:rowOff>
    </xdr:to>
    <xdr:cxnSp macro="">
      <xdr:nvCxnSpPr>
        <xdr:cNvPr id="840" name="直線コネクタ 839"/>
        <xdr:cNvCxnSpPr/>
      </xdr:nvCxnSpPr>
      <xdr:spPr>
        <a:xfrm flipV="1">
          <a:off x="21323300" y="13252101"/>
          <a:ext cx="838200" cy="2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60387</xdr:rowOff>
    </xdr:from>
    <xdr:to>
      <xdr:col>111</xdr:col>
      <xdr:colOff>177800</xdr:colOff>
      <xdr:row>77</xdr:row>
      <xdr:rowOff>75192</xdr:rowOff>
    </xdr:to>
    <xdr:cxnSp macro="">
      <xdr:nvCxnSpPr>
        <xdr:cNvPr id="843" name="直線コネクタ 842"/>
        <xdr:cNvCxnSpPr/>
      </xdr:nvCxnSpPr>
      <xdr:spPr>
        <a:xfrm>
          <a:off x="20434300" y="13262037"/>
          <a:ext cx="889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60387</xdr:rowOff>
    </xdr:from>
    <xdr:to>
      <xdr:col>107</xdr:col>
      <xdr:colOff>50800</xdr:colOff>
      <xdr:row>77</xdr:row>
      <xdr:rowOff>78420</xdr:rowOff>
    </xdr:to>
    <xdr:cxnSp macro="">
      <xdr:nvCxnSpPr>
        <xdr:cNvPr id="846" name="直線コネクタ 845"/>
        <xdr:cNvCxnSpPr/>
      </xdr:nvCxnSpPr>
      <xdr:spPr>
        <a:xfrm flipV="1">
          <a:off x="19545300" y="13262037"/>
          <a:ext cx="889000" cy="1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78420</xdr:rowOff>
    </xdr:from>
    <xdr:to>
      <xdr:col>102</xdr:col>
      <xdr:colOff>114300</xdr:colOff>
      <xdr:row>77</xdr:row>
      <xdr:rowOff>81144</xdr:rowOff>
    </xdr:to>
    <xdr:cxnSp macro="">
      <xdr:nvCxnSpPr>
        <xdr:cNvPr id="849" name="直線コネクタ 848"/>
        <xdr:cNvCxnSpPr/>
      </xdr:nvCxnSpPr>
      <xdr:spPr>
        <a:xfrm flipV="1">
          <a:off x="18656300" y="13280070"/>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171101</xdr:rowOff>
    </xdr:from>
    <xdr:to>
      <xdr:col>116</xdr:col>
      <xdr:colOff>114300</xdr:colOff>
      <xdr:row>77</xdr:row>
      <xdr:rowOff>101251</xdr:rowOff>
    </xdr:to>
    <xdr:sp macro="" textlink="">
      <xdr:nvSpPr>
        <xdr:cNvPr id="859" name="楕円 858"/>
        <xdr:cNvSpPr/>
      </xdr:nvSpPr>
      <xdr:spPr>
        <a:xfrm>
          <a:off x="22110700" y="132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149528</xdr:rowOff>
    </xdr:from>
    <xdr:ext cx="534377" cy="259045"/>
    <xdr:sp macro="" textlink="">
      <xdr:nvSpPr>
        <xdr:cNvPr id="860" name="繰出金該当値テキスト"/>
        <xdr:cNvSpPr txBox="1"/>
      </xdr:nvSpPr>
      <xdr:spPr>
        <a:xfrm>
          <a:off x="22212300" y="1317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24392</xdr:rowOff>
    </xdr:from>
    <xdr:to>
      <xdr:col>112</xdr:col>
      <xdr:colOff>38100</xdr:colOff>
      <xdr:row>77</xdr:row>
      <xdr:rowOff>125992</xdr:rowOff>
    </xdr:to>
    <xdr:sp macro="" textlink="">
      <xdr:nvSpPr>
        <xdr:cNvPr id="861" name="楕円 860"/>
        <xdr:cNvSpPr/>
      </xdr:nvSpPr>
      <xdr:spPr>
        <a:xfrm>
          <a:off x="21272500" y="1322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117119</xdr:rowOff>
    </xdr:from>
    <xdr:ext cx="534377" cy="259045"/>
    <xdr:sp macro="" textlink="">
      <xdr:nvSpPr>
        <xdr:cNvPr id="862" name="テキスト ボックス 861"/>
        <xdr:cNvSpPr txBox="1"/>
      </xdr:nvSpPr>
      <xdr:spPr>
        <a:xfrm>
          <a:off x="21056111" y="1331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9587</xdr:rowOff>
    </xdr:from>
    <xdr:to>
      <xdr:col>107</xdr:col>
      <xdr:colOff>101600</xdr:colOff>
      <xdr:row>77</xdr:row>
      <xdr:rowOff>111187</xdr:rowOff>
    </xdr:to>
    <xdr:sp macro="" textlink="">
      <xdr:nvSpPr>
        <xdr:cNvPr id="863" name="楕円 862"/>
        <xdr:cNvSpPr/>
      </xdr:nvSpPr>
      <xdr:spPr>
        <a:xfrm>
          <a:off x="20383500" y="132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102314</xdr:rowOff>
    </xdr:from>
    <xdr:ext cx="534377" cy="259045"/>
    <xdr:sp macro="" textlink="">
      <xdr:nvSpPr>
        <xdr:cNvPr id="864" name="テキスト ボックス 863"/>
        <xdr:cNvSpPr txBox="1"/>
      </xdr:nvSpPr>
      <xdr:spPr>
        <a:xfrm>
          <a:off x="20167111" y="1330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27620</xdr:rowOff>
    </xdr:from>
    <xdr:to>
      <xdr:col>102</xdr:col>
      <xdr:colOff>165100</xdr:colOff>
      <xdr:row>77</xdr:row>
      <xdr:rowOff>129220</xdr:rowOff>
    </xdr:to>
    <xdr:sp macro="" textlink="">
      <xdr:nvSpPr>
        <xdr:cNvPr id="865" name="楕円 864"/>
        <xdr:cNvSpPr/>
      </xdr:nvSpPr>
      <xdr:spPr>
        <a:xfrm>
          <a:off x="19494500" y="1322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120347</xdr:rowOff>
    </xdr:from>
    <xdr:ext cx="534377" cy="259045"/>
    <xdr:sp macro="" textlink="">
      <xdr:nvSpPr>
        <xdr:cNvPr id="866" name="テキスト ボックス 865"/>
        <xdr:cNvSpPr txBox="1"/>
      </xdr:nvSpPr>
      <xdr:spPr>
        <a:xfrm>
          <a:off x="19278111" y="1332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30344</xdr:rowOff>
    </xdr:from>
    <xdr:to>
      <xdr:col>98</xdr:col>
      <xdr:colOff>38100</xdr:colOff>
      <xdr:row>77</xdr:row>
      <xdr:rowOff>131944</xdr:rowOff>
    </xdr:to>
    <xdr:sp macro="" textlink="">
      <xdr:nvSpPr>
        <xdr:cNvPr id="867" name="楕円 866"/>
        <xdr:cNvSpPr/>
      </xdr:nvSpPr>
      <xdr:spPr>
        <a:xfrm>
          <a:off x="18605500" y="132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123071</xdr:rowOff>
    </xdr:from>
    <xdr:ext cx="534377" cy="259045"/>
    <xdr:sp macro="" textlink="">
      <xdr:nvSpPr>
        <xdr:cNvPr id="868" name="テキスト ボックス 867"/>
        <xdr:cNvSpPr txBox="1"/>
      </xdr:nvSpPr>
      <xdr:spPr>
        <a:xfrm>
          <a:off x="18389111" y="133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４６８，４７０円となっており、類似団体と比較して一人当たりコストが高い状況となっている。これは、近年の役場庁舎改修事業や産業・振興センター整備事業の実施によるものであり、前年度決算と比較すると７２．９％増となっている。しかし、当該事業は平成２９年度に完了しており、それほど懸念すべき状況ではないと思わ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2,394
2,373
574.10
5,534,362
5,412,858
112,697
3,009,713
3,906,341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163036</xdr:rowOff>
    </xdr:from>
    <xdr:to>
      <xdr:col>24</xdr:col>
      <xdr:colOff>63500</xdr:colOff>
      <xdr:row>37</xdr:row>
      <xdr:rowOff>26524</xdr:rowOff>
    </xdr:to>
    <xdr:cxnSp macro="">
      <xdr:nvCxnSpPr>
        <xdr:cNvPr id="60" name="直線コネクタ 59"/>
        <xdr:cNvCxnSpPr/>
      </xdr:nvCxnSpPr>
      <xdr:spPr>
        <a:xfrm>
          <a:off x="3797300" y="6335236"/>
          <a:ext cx="838200" cy="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149644</xdr:rowOff>
    </xdr:from>
    <xdr:to>
      <xdr:col>19</xdr:col>
      <xdr:colOff>177800</xdr:colOff>
      <xdr:row>36</xdr:row>
      <xdr:rowOff>163036</xdr:rowOff>
    </xdr:to>
    <xdr:cxnSp macro="">
      <xdr:nvCxnSpPr>
        <xdr:cNvPr id="63" name="直線コネクタ 62"/>
        <xdr:cNvCxnSpPr/>
      </xdr:nvCxnSpPr>
      <xdr:spPr>
        <a:xfrm>
          <a:off x="2908300" y="6321844"/>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147110</xdr:rowOff>
    </xdr:from>
    <xdr:to>
      <xdr:col>15</xdr:col>
      <xdr:colOff>50800</xdr:colOff>
      <xdr:row>36</xdr:row>
      <xdr:rowOff>149644</xdr:rowOff>
    </xdr:to>
    <xdr:cxnSp macro="">
      <xdr:nvCxnSpPr>
        <xdr:cNvPr id="66" name="直線コネクタ 65"/>
        <xdr:cNvCxnSpPr/>
      </xdr:nvCxnSpPr>
      <xdr:spPr>
        <a:xfrm>
          <a:off x="2019300" y="6319310"/>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147110</xdr:rowOff>
    </xdr:from>
    <xdr:to>
      <xdr:col>10</xdr:col>
      <xdr:colOff>114300</xdr:colOff>
      <xdr:row>36</xdr:row>
      <xdr:rowOff>153321</xdr:rowOff>
    </xdr:to>
    <xdr:cxnSp macro="">
      <xdr:nvCxnSpPr>
        <xdr:cNvPr id="69" name="直線コネクタ 68"/>
        <xdr:cNvCxnSpPr/>
      </xdr:nvCxnSpPr>
      <xdr:spPr>
        <a:xfrm flipV="1">
          <a:off x="1130300" y="6319310"/>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147174</xdr:rowOff>
    </xdr:from>
    <xdr:to>
      <xdr:col>24</xdr:col>
      <xdr:colOff>114300</xdr:colOff>
      <xdr:row>37</xdr:row>
      <xdr:rowOff>77324</xdr:rowOff>
    </xdr:to>
    <xdr:sp macro="" textlink="">
      <xdr:nvSpPr>
        <xdr:cNvPr id="79" name="楕円 78"/>
        <xdr:cNvSpPr/>
      </xdr:nvSpPr>
      <xdr:spPr>
        <a:xfrm>
          <a:off x="4584700" y="63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170051</xdr:rowOff>
    </xdr:from>
    <xdr:ext cx="534377" cy="259045"/>
    <xdr:sp macro="" textlink="">
      <xdr:nvSpPr>
        <xdr:cNvPr id="80" name="議会費該当値テキスト"/>
        <xdr:cNvSpPr txBox="1"/>
      </xdr:nvSpPr>
      <xdr:spPr>
        <a:xfrm>
          <a:off x="4686300" y="617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112236</xdr:rowOff>
    </xdr:from>
    <xdr:to>
      <xdr:col>20</xdr:col>
      <xdr:colOff>38100</xdr:colOff>
      <xdr:row>37</xdr:row>
      <xdr:rowOff>42386</xdr:rowOff>
    </xdr:to>
    <xdr:sp macro="" textlink="">
      <xdr:nvSpPr>
        <xdr:cNvPr id="81" name="楕円 80"/>
        <xdr:cNvSpPr/>
      </xdr:nvSpPr>
      <xdr:spPr>
        <a:xfrm>
          <a:off x="3746500" y="628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58913</xdr:rowOff>
    </xdr:from>
    <xdr:ext cx="534377" cy="259045"/>
    <xdr:sp macro="" textlink="">
      <xdr:nvSpPr>
        <xdr:cNvPr id="82" name="テキスト ボックス 81"/>
        <xdr:cNvSpPr txBox="1"/>
      </xdr:nvSpPr>
      <xdr:spPr>
        <a:xfrm>
          <a:off x="3530111" y="605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98844</xdr:rowOff>
    </xdr:from>
    <xdr:to>
      <xdr:col>15</xdr:col>
      <xdr:colOff>101600</xdr:colOff>
      <xdr:row>37</xdr:row>
      <xdr:rowOff>28994</xdr:rowOff>
    </xdr:to>
    <xdr:sp macro="" textlink="">
      <xdr:nvSpPr>
        <xdr:cNvPr id="83" name="楕円 82"/>
        <xdr:cNvSpPr/>
      </xdr:nvSpPr>
      <xdr:spPr>
        <a:xfrm>
          <a:off x="2857500" y="62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45521</xdr:rowOff>
    </xdr:from>
    <xdr:ext cx="534377" cy="259045"/>
    <xdr:sp macro="" textlink="">
      <xdr:nvSpPr>
        <xdr:cNvPr id="84" name="テキスト ボックス 83"/>
        <xdr:cNvSpPr txBox="1"/>
      </xdr:nvSpPr>
      <xdr:spPr>
        <a:xfrm>
          <a:off x="2641111" y="604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96310</xdr:rowOff>
    </xdr:from>
    <xdr:to>
      <xdr:col>10</xdr:col>
      <xdr:colOff>165100</xdr:colOff>
      <xdr:row>37</xdr:row>
      <xdr:rowOff>26460</xdr:rowOff>
    </xdr:to>
    <xdr:sp macro="" textlink="">
      <xdr:nvSpPr>
        <xdr:cNvPr id="85" name="楕円 84"/>
        <xdr:cNvSpPr/>
      </xdr:nvSpPr>
      <xdr:spPr>
        <a:xfrm>
          <a:off x="1968500" y="62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42987</xdr:rowOff>
    </xdr:from>
    <xdr:ext cx="534377" cy="259045"/>
    <xdr:sp macro="" textlink="">
      <xdr:nvSpPr>
        <xdr:cNvPr id="86" name="テキスト ボックス 85"/>
        <xdr:cNvSpPr txBox="1"/>
      </xdr:nvSpPr>
      <xdr:spPr>
        <a:xfrm>
          <a:off x="1752111" y="604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102521</xdr:rowOff>
    </xdr:from>
    <xdr:to>
      <xdr:col>6</xdr:col>
      <xdr:colOff>38100</xdr:colOff>
      <xdr:row>37</xdr:row>
      <xdr:rowOff>32671</xdr:rowOff>
    </xdr:to>
    <xdr:sp macro="" textlink="">
      <xdr:nvSpPr>
        <xdr:cNvPr id="87" name="楕円 86"/>
        <xdr:cNvSpPr/>
      </xdr:nvSpPr>
      <xdr:spPr>
        <a:xfrm>
          <a:off x="1079500" y="62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49198</xdr:rowOff>
    </xdr:from>
    <xdr:ext cx="534377" cy="259045"/>
    <xdr:sp macro="" textlink="">
      <xdr:nvSpPr>
        <xdr:cNvPr id="88" name="テキスト ボックス 87"/>
        <xdr:cNvSpPr txBox="1"/>
      </xdr:nvSpPr>
      <xdr:spPr>
        <a:xfrm>
          <a:off x="863111" y="60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126485</xdr:rowOff>
    </xdr:from>
    <xdr:to>
      <xdr:col>24</xdr:col>
      <xdr:colOff>63500</xdr:colOff>
      <xdr:row>57</xdr:row>
      <xdr:rowOff>154198</xdr:rowOff>
    </xdr:to>
    <xdr:cxnSp macro="">
      <xdr:nvCxnSpPr>
        <xdr:cNvPr id="115" name="直線コネクタ 114"/>
        <xdr:cNvCxnSpPr/>
      </xdr:nvCxnSpPr>
      <xdr:spPr>
        <a:xfrm flipV="1">
          <a:off x="3797300" y="9899135"/>
          <a:ext cx="838200" cy="2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154198</xdr:rowOff>
    </xdr:from>
    <xdr:to>
      <xdr:col>19</xdr:col>
      <xdr:colOff>177800</xdr:colOff>
      <xdr:row>57</xdr:row>
      <xdr:rowOff>155788</xdr:rowOff>
    </xdr:to>
    <xdr:cxnSp macro="">
      <xdr:nvCxnSpPr>
        <xdr:cNvPr id="118" name="直線コネクタ 117"/>
        <xdr:cNvCxnSpPr/>
      </xdr:nvCxnSpPr>
      <xdr:spPr>
        <a:xfrm flipV="1">
          <a:off x="2908300" y="9926848"/>
          <a:ext cx="88900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127354</xdr:rowOff>
    </xdr:from>
    <xdr:to>
      <xdr:col>15</xdr:col>
      <xdr:colOff>50800</xdr:colOff>
      <xdr:row>57</xdr:row>
      <xdr:rowOff>155788</xdr:rowOff>
    </xdr:to>
    <xdr:cxnSp macro="">
      <xdr:nvCxnSpPr>
        <xdr:cNvPr id="121" name="直線コネクタ 120"/>
        <xdr:cNvCxnSpPr/>
      </xdr:nvCxnSpPr>
      <xdr:spPr>
        <a:xfrm>
          <a:off x="2019300" y="9900004"/>
          <a:ext cx="889000" cy="2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85175</xdr:rowOff>
    </xdr:from>
    <xdr:to>
      <xdr:col>10</xdr:col>
      <xdr:colOff>114300</xdr:colOff>
      <xdr:row>57</xdr:row>
      <xdr:rowOff>127354</xdr:rowOff>
    </xdr:to>
    <xdr:cxnSp macro="">
      <xdr:nvCxnSpPr>
        <xdr:cNvPr id="124" name="直線コネクタ 123"/>
        <xdr:cNvCxnSpPr/>
      </xdr:nvCxnSpPr>
      <xdr:spPr>
        <a:xfrm>
          <a:off x="1130300" y="9686375"/>
          <a:ext cx="889000" cy="21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75685</xdr:rowOff>
    </xdr:from>
    <xdr:to>
      <xdr:col>24</xdr:col>
      <xdr:colOff>114300</xdr:colOff>
      <xdr:row>58</xdr:row>
      <xdr:rowOff>5835</xdr:rowOff>
    </xdr:to>
    <xdr:sp macro="" textlink="">
      <xdr:nvSpPr>
        <xdr:cNvPr id="134" name="楕円 133"/>
        <xdr:cNvSpPr/>
      </xdr:nvSpPr>
      <xdr:spPr>
        <a:xfrm>
          <a:off x="4584700" y="984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98562</xdr:rowOff>
    </xdr:from>
    <xdr:ext cx="599010" cy="259045"/>
    <xdr:sp macro="" textlink="">
      <xdr:nvSpPr>
        <xdr:cNvPr id="135" name="総務費該当値テキスト"/>
        <xdr:cNvSpPr txBox="1"/>
      </xdr:nvSpPr>
      <xdr:spPr>
        <a:xfrm>
          <a:off x="4686300" y="969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103398</xdr:rowOff>
    </xdr:from>
    <xdr:to>
      <xdr:col>20</xdr:col>
      <xdr:colOff>38100</xdr:colOff>
      <xdr:row>58</xdr:row>
      <xdr:rowOff>33548</xdr:rowOff>
    </xdr:to>
    <xdr:sp macro="" textlink="">
      <xdr:nvSpPr>
        <xdr:cNvPr id="136" name="楕円 135"/>
        <xdr:cNvSpPr/>
      </xdr:nvSpPr>
      <xdr:spPr>
        <a:xfrm>
          <a:off x="3746500" y="98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50075</xdr:rowOff>
    </xdr:from>
    <xdr:ext cx="599010" cy="259045"/>
    <xdr:sp macro="" textlink="">
      <xdr:nvSpPr>
        <xdr:cNvPr id="137" name="テキスト ボックス 136"/>
        <xdr:cNvSpPr txBox="1"/>
      </xdr:nvSpPr>
      <xdr:spPr>
        <a:xfrm>
          <a:off x="3497795" y="965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104988</xdr:rowOff>
    </xdr:from>
    <xdr:to>
      <xdr:col>15</xdr:col>
      <xdr:colOff>101600</xdr:colOff>
      <xdr:row>58</xdr:row>
      <xdr:rowOff>35138</xdr:rowOff>
    </xdr:to>
    <xdr:sp macro="" textlink="">
      <xdr:nvSpPr>
        <xdr:cNvPr id="138" name="楕円 137"/>
        <xdr:cNvSpPr/>
      </xdr:nvSpPr>
      <xdr:spPr>
        <a:xfrm>
          <a:off x="2857500" y="987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51665</xdr:rowOff>
    </xdr:from>
    <xdr:ext cx="599010" cy="259045"/>
    <xdr:sp macro="" textlink="">
      <xdr:nvSpPr>
        <xdr:cNvPr id="139" name="テキスト ボックス 138"/>
        <xdr:cNvSpPr txBox="1"/>
      </xdr:nvSpPr>
      <xdr:spPr>
        <a:xfrm>
          <a:off x="2608795" y="965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76554</xdr:rowOff>
    </xdr:from>
    <xdr:to>
      <xdr:col>10</xdr:col>
      <xdr:colOff>165100</xdr:colOff>
      <xdr:row>58</xdr:row>
      <xdr:rowOff>6704</xdr:rowOff>
    </xdr:to>
    <xdr:sp macro="" textlink="">
      <xdr:nvSpPr>
        <xdr:cNvPr id="140" name="楕円 139"/>
        <xdr:cNvSpPr/>
      </xdr:nvSpPr>
      <xdr:spPr>
        <a:xfrm>
          <a:off x="1968500" y="98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23231</xdr:rowOff>
    </xdr:from>
    <xdr:ext cx="599010" cy="259045"/>
    <xdr:sp macro="" textlink="">
      <xdr:nvSpPr>
        <xdr:cNvPr id="141" name="テキスト ボックス 140"/>
        <xdr:cNvSpPr txBox="1"/>
      </xdr:nvSpPr>
      <xdr:spPr>
        <a:xfrm>
          <a:off x="1719795" y="96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34375</xdr:rowOff>
    </xdr:from>
    <xdr:to>
      <xdr:col>6</xdr:col>
      <xdr:colOff>38100</xdr:colOff>
      <xdr:row>56</xdr:row>
      <xdr:rowOff>135975</xdr:rowOff>
    </xdr:to>
    <xdr:sp macro="" textlink="">
      <xdr:nvSpPr>
        <xdr:cNvPr id="142" name="楕円 141"/>
        <xdr:cNvSpPr/>
      </xdr:nvSpPr>
      <xdr:spPr>
        <a:xfrm>
          <a:off x="1079500" y="963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152502</xdr:rowOff>
    </xdr:from>
    <xdr:ext cx="599010" cy="259045"/>
    <xdr:sp macro="" textlink="">
      <xdr:nvSpPr>
        <xdr:cNvPr id="143" name="テキスト ボックス 142"/>
        <xdr:cNvSpPr txBox="1"/>
      </xdr:nvSpPr>
      <xdr:spPr>
        <a:xfrm>
          <a:off x="830795" y="9410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136374</xdr:rowOff>
    </xdr:from>
    <xdr:to>
      <xdr:col>24</xdr:col>
      <xdr:colOff>63500</xdr:colOff>
      <xdr:row>76</xdr:row>
      <xdr:rowOff>67912</xdr:rowOff>
    </xdr:to>
    <xdr:cxnSp macro="">
      <xdr:nvCxnSpPr>
        <xdr:cNvPr id="170" name="直線コネクタ 169"/>
        <xdr:cNvCxnSpPr/>
      </xdr:nvCxnSpPr>
      <xdr:spPr>
        <a:xfrm flipV="1">
          <a:off x="3797300" y="12995124"/>
          <a:ext cx="838200" cy="10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67912</xdr:rowOff>
    </xdr:from>
    <xdr:to>
      <xdr:col>19</xdr:col>
      <xdr:colOff>177800</xdr:colOff>
      <xdr:row>76</xdr:row>
      <xdr:rowOff>103586</xdr:rowOff>
    </xdr:to>
    <xdr:cxnSp macro="">
      <xdr:nvCxnSpPr>
        <xdr:cNvPr id="173" name="直線コネクタ 172"/>
        <xdr:cNvCxnSpPr/>
      </xdr:nvCxnSpPr>
      <xdr:spPr>
        <a:xfrm flipV="1">
          <a:off x="2908300" y="13098112"/>
          <a:ext cx="889000" cy="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52754</xdr:rowOff>
    </xdr:from>
    <xdr:to>
      <xdr:col>15</xdr:col>
      <xdr:colOff>50800</xdr:colOff>
      <xdr:row>76</xdr:row>
      <xdr:rowOff>103586</xdr:rowOff>
    </xdr:to>
    <xdr:cxnSp macro="">
      <xdr:nvCxnSpPr>
        <xdr:cNvPr id="176" name="直線コネクタ 175"/>
        <xdr:cNvCxnSpPr/>
      </xdr:nvCxnSpPr>
      <xdr:spPr>
        <a:xfrm>
          <a:off x="2019300" y="12740054"/>
          <a:ext cx="889000" cy="39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52754</xdr:rowOff>
    </xdr:from>
    <xdr:to>
      <xdr:col>10</xdr:col>
      <xdr:colOff>114300</xdr:colOff>
      <xdr:row>76</xdr:row>
      <xdr:rowOff>75406</xdr:rowOff>
    </xdr:to>
    <xdr:cxnSp macro="">
      <xdr:nvCxnSpPr>
        <xdr:cNvPr id="179" name="直線コネクタ 178"/>
        <xdr:cNvCxnSpPr/>
      </xdr:nvCxnSpPr>
      <xdr:spPr>
        <a:xfrm flipV="1">
          <a:off x="1130300" y="12740054"/>
          <a:ext cx="889000" cy="36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85574</xdr:rowOff>
    </xdr:from>
    <xdr:to>
      <xdr:col>24</xdr:col>
      <xdr:colOff>114300</xdr:colOff>
      <xdr:row>76</xdr:row>
      <xdr:rowOff>15723</xdr:rowOff>
    </xdr:to>
    <xdr:sp macro="" textlink="">
      <xdr:nvSpPr>
        <xdr:cNvPr id="189" name="楕円 188"/>
        <xdr:cNvSpPr/>
      </xdr:nvSpPr>
      <xdr:spPr>
        <a:xfrm>
          <a:off x="4584700" y="129443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108451</xdr:rowOff>
    </xdr:from>
    <xdr:ext cx="599010" cy="259045"/>
    <xdr:sp macro="" textlink="">
      <xdr:nvSpPr>
        <xdr:cNvPr id="190" name="民生費該当値テキスト"/>
        <xdr:cNvSpPr txBox="1"/>
      </xdr:nvSpPr>
      <xdr:spPr>
        <a:xfrm>
          <a:off x="4686300" y="1279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17112</xdr:rowOff>
    </xdr:from>
    <xdr:to>
      <xdr:col>20</xdr:col>
      <xdr:colOff>38100</xdr:colOff>
      <xdr:row>76</xdr:row>
      <xdr:rowOff>118712</xdr:rowOff>
    </xdr:to>
    <xdr:sp macro="" textlink="">
      <xdr:nvSpPr>
        <xdr:cNvPr id="191" name="楕円 190"/>
        <xdr:cNvSpPr/>
      </xdr:nvSpPr>
      <xdr:spPr>
        <a:xfrm>
          <a:off x="3746500" y="1304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109839</xdr:rowOff>
    </xdr:from>
    <xdr:ext cx="599010" cy="259045"/>
    <xdr:sp macro="" textlink="">
      <xdr:nvSpPr>
        <xdr:cNvPr id="192" name="テキスト ボックス 191"/>
        <xdr:cNvSpPr txBox="1"/>
      </xdr:nvSpPr>
      <xdr:spPr>
        <a:xfrm>
          <a:off x="3497795" y="1314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52786</xdr:rowOff>
    </xdr:from>
    <xdr:to>
      <xdr:col>15</xdr:col>
      <xdr:colOff>101600</xdr:colOff>
      <xdr:row>76</xdr:row>
      <xdr:rowOff>154386</xdr:rowOff>
    </xdr:to>
    <xdr:sp macro="" textlink="">
      <xdr:nvSpPr>
        <xdr:cNvPr id="193" name="楕円 192"/>
        <xdr:cNvSpPr/>
      </xdr:nvSpPr>
      <xdr:spPr>
        <a:xfrm>
          <a:off x="2857500" y="1308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145513</xdr:rowOff>
    </xdr:from>
    <xdr:ext cx="599010" cy="259045"/>
    <xdr:sp macro="" textlink="">
      <xdr:nvSpPr>
        <xdr:cNvPr id="194" name="テキスト ボックス 193"/>
        <xdr:cNvSpPr txBox="1"/>
      </xdr:nvSpPr>
      <xdr:spPr>
        <a:xfrm>
          <a:off x="2608795" y="1317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1954</xdr:rowOff>
    </xdr:from>
    <xdr:to>
      <xdr:col>10</xdr:col>
      <xdr:colOff>165100</xdr:colOff>
      <xdr:row>74</xdr:row>
      <xdr:rowOff>103554</xdr:rowOff>
    </xdr:to>
    <xdr:sp macro="" textlink="">
      <xdr:nvSpPr>
        <xdr:cNvPr id="195" name="楕円 194"/>
        <xdr:cNvSpPr/>
      </xdr:nvSpPr>
      <xdr:spPr>
        <a:xfrm>
          <a:off x="1968500" y="126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120081</xdr:rowOff>
    </xdr:from>
    <xdr:ext cx="599010" cy="259045"/>
    <xdr:sp macro="" textlink="">
      <xdr:nvSpPr>
        <xdr:cNvPr id="196" name="テキスト ボックス 195"/>
        <xdr:cNvSpPr txBox="1"/>
      </xdr:nvSpPr>
      <xdr:spPr>
        <a:xfrm>
          <a:off x="1719795" y="1246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24606</xdr:rowOff>
    </xdr:from>
    <xdr:to>
      <xdr:col>6</xdr:col>
      <xdr:colOff>38100</xdr:colOff>
      <xdr:row>76</xdr:row>
      <xdr:rowOff>126206</xdr:rowOff>
    </xdr:to>
    <xdr:sp macro="" textlink="">
      <xdr:nvSpPr>
        <xdr:cNvPr id="197" name="楕円 196"/>
        <xdr:cNvSpPr/>
      </xdr:nvSpPr>
      <xdr:spPr>
        <a:xfrm>
          <a:off x="1079500" y="130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117333</xdr:rowOff>
    </xdr:from>
    <xdr:ext cx="599010" cy="259045"/>
    <xdr:sp macro="" textlink="">
      <xdr:nvSpPr>
        <xdr:cNvPr id="198" name="テキスト ボックス 197"/>
        <xdr:cNvSpPr txBox="1"/>
      </xdr:nvSpPr>
      <xdr:spPr>
        <a:xfrm>
          <a:off x="830795" y="1314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119461</xdr:rowOff>
    </xdr:from>
    <xdr:to>
      <xdr:col>24</xdr:col>
      <xdr:colOff>63500</xdr:colOff>
      <xdr:row>94</xdr:row>
      <xdr:rowOff>59168</xdr:rowOff>
    </xdr:to>
    <xdr:cxnSp macro="">
      <xdr:nvCxnSpPr>
        <xdr:cNvPr id="227" name="直線コネクタ 226"/>
        <xdr:cNvCxnSpPr/>
      </xdr:nvCxnSpPr>
      <xdr:spPr>
        <a:xfrm flipV="1">
          <a:off x="3797300" y="16064311"/>
          <a:ext cx="838200" cy="11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19103</xdr:rowOff>
    </xdr:from>
    <xdr:to>
      <xdr:col>19</xdr:col>
      <xdr:colOff>177800</xdr:colOff>
      <xdr:row>94</xdr:row>
      <xdr:rowOff>59168</xdr:rowOff>
    </xdr:to>
    <xdr:cxnSp macro="">
      <xdr:nvCxnSpPr>
        <xdr:cNvPr id="230" name="直線コネクタ 229"/>
        <xdr:cNvCxnSpPr/>
      </xdr:nvCxnSpPr>
      <xdr:spPr>
        <a:xfrm>
          <a:off x="2908300" y="16135403"/>
          <a:ext cx="889000" cy="4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19103</xdr:rowOff>
    </xdr:from>
    <xdr:to>
      <xdr:col>15</xdr:col>
      <xdr:colOff>50800</xdr:colOff>
      <xdr:row>94</xdr:row>
      <xdr:rowOff>78298</xdr:rowOff>
    </xdr:to>
    <xdr:cxnSp macro="">
      <xdr:nvCxnSpPr>
        <xdr:cNvPr id="233" name="直線コネクタ 232"/>
        <xdr:cNvCxnSpPr/>
      </xdr:nvCxnSpPr>
      <xdr:spPr>
        <a:xfrm flipV="1">
          <a:off x="2019300" y="16135403"/>
          <a:ext cx="889000" cy="5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78298</xdr:rowOff>
    </xdr:from>
    <xdr:to>
      <xdr:col>10</xdr:col>
      <xdr:colOff>114300</xdr:colOff>
      <xdr:row>94</xdr:row>
      <xdr:rowOff>94895</xdr:rowOff>
    </xdr:to>
    <xdr:cxnSp macro="">
      <xdr:nvCxnSpPr>
        <xdr:cNvPr id="236" name="直線コネクタ 235"/>
        <xdr:cNvCxnSpPr/>
      </xdr:nvCxnSpPr>
      <xdr:spPr>
        <a:xfrm flipV="1">
          <a:off x="1130300" y="16194598"/>
          <a:ext cx="8890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68661</xdr:rowOff>
    </xdr:from>
    <xdr:to>
      <xdr:col>24</xdr:col>
      <xdr:colOff>114300</xdr:colOff>
      <xdr:row>93</xdr:row>
      <xdr:rowOff>170261</xdr:rowOff>
    </xdr:to>
    <xdr:sp macro="" textlink="">
      <xdr:nvSpPr>
        <xdr:cNvPr id="246" name="楕円 245"/>
        <xdr:cNvSpPr/>
      </xdr:nvSpPr>
      <xdr:spPr>
        <a:xfrm>
          <a:off x="4584700" y="160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91538</xdr:rowOff>
    </xdr:from>
    <xdr:ext cx="599010" cy="259045"/>
    <xdr:sp macro="" textlink="">
      <xdr:nvSpPr>
        <xdr:cNvPr id="247" name="衛生費該当値テキスト"/>
        <xdr:cNvSpPr txBox="1"/>
      </xdr:nvSpPr>
      <xdr:spPr>
        <a:xfrm>
          <a:off x="4686300" y="1586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8368</xdr:rowOff>
    </xdr:from>
    <xdr:to>
      <xdr:col>20</xdr:col>
      <xdr:colOff>38100</xdr:colOff>
      <xdr:row>94</xdr:row>
      <xdr:rowOff>109968</xdr:rowOff>
    </xdr:to>
    <xdr:sp macro="" textlink="">
      <xdr:nvSpPr>
        <xdr:cNvPr id="248" name="楕円 247"/>
        <xdr:cNvSpPr/>
      </xdr:nvSpPr>
      <xdr:spPr>
        <a:xfrm>
          <a:off x="3746500" y="1612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126495</xdr:rowOff>
    </xdr:from>
    <xdr:ext cx="599010" cy="259045"/>
    <xdr:sp macro="" textlink="">
      <xdr:nvSpPr>
        <xdr:cNvPr id="249" name="テキスト ボックス 248"/>
        <xdr:cNvSpPr txBox="1"/>
      </xdr:nvSpPr>
      <xdr:spPr>
        <a:xfrm>
          <a:off x="3497795" y="1589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139753</xdr:rowOff>
    </xdr:from>
    <xdr:to>
      <xdr:col>15</xdr:col>
      <xdr:colOff>101600</xdr:colOff>
      <xdr:row>94</xdr:row>
      <xdr:rowOff>69903</xdr:rowOff>
    </xdr:to>
    <xdr:sp macro="" textlink="">
      <xdr:nvSpPr>
        <xdr:cNvPr id="250" name="楕円 249"/>
        <xdr:cNvSpPr/>
      </xdr:nvSpPr>
      <xdr:spPr>
        <a:xfrm>
          <a:off x="2857500" y="1608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86430</xdr:rowOff>
    </xdr:from>
    <xdr:ext cx="599010" cy="259045"/>
    <xdr:sp macro="" textlink="">
      <xdr:nvSpPr>
        <xdr:cNvPr id="251" name="テキスト ボックス 250"/>
        <xdr:cNvSpPr txBox="1"/>
      </xdr:nvSpPr>
      <xdr:spPr>
        <a:xfrm>
          <a:off x="2608795" y="1585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27498</xdr:rowOff>
    </xdr:from>
    <xdr:to>
      <xdr:col>10</xdr:col>
      <xdr:colOff>165100</xdr:colOff>
      <xdr:row>94</xdr:row>
      <xdr:rowOff>129098</xdr:rowOff>
    </xdr:to>
    <xdr:sp macro="" textlink="">
      <xdr:nvSpPr>
        <xdr:cNvPr id="252" name="楕円 251"/>
        <xdr:cNvSpPr/>
      </xdr:nvSpPr>
      <xdr:spPr>
        <a:xfrm>
          <a:off x="1968500" y="1614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145625</xdr:rowOff>
    </xdr:from>
    <xdr:ext cx="599010" cy="259045"/>
    <xdr:sp macro="" textlink="">
      <xdr:nvSpPr>
        <xdr:cNvPr id="253" name="テキスト ボックス 252"/>
        <xdr:cNvSpPr txBox="1"/>
      </xdr:nvSpPr>
      <xdr:spPr>
        <a:xfrm>
          <a:off x="1719795" y="1591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44095</xdr:rowOff>
    </xdr:from>
    <xdr:to>
      <xdr:col>6</xdr:col>
      <xdr:colOff>38100</xdr:colOff>
      <xdr:row>94</xdr:row>
      <xdr:rowOff>145695</xdr:rowOff>
    </xdr:to>
    <xdr:sp macro="" textlink="">
      <xdr:nvSpPr>
        <xdr:cNvPr id="254" name="楕円 253"/>
        <xdr:cNvSpPr/>
      </xdr:nvSpPr>
      <xdr:spPr>
        <a:xfrm>
          <a:off x="1079500" y="16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162222</xdr:rowOff>
    </xdr:from>
    <xdr:ext cx="599010" cy="259045"/>
    <xdr:sp macro="" textlink="">
      <xdr:nvSpPr>
        <xdr:cNvPr id="255" name="テキスト ボックス 254"/>
        <xdr:cNvSpPr txBox="1"/>
      </xdr:nvSpPr>
      <xdr:spPr>
        <a:xfrm>
          <a:off x="830795" y="1593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32389</xdr:rowOff>
    </xdr:from>
    <xdr:to>
      <xdr:col>55</xdr:col>
      <xdr:colOff>0</xdr:colOff>
      <xdr:row>58</xdr:row>
      <xdr:rowOff>53139</xdr:rowOff>
    </xdr:to>
    <xdr:cxnSp macro="">
      <xdr:nvCxnSpPr>
        <xdr:cNvPr id="339" name="直線コネクタ 338"/>
        <xdr:cNvCxnSpPr/>
      </xdr:nvCxnSpPr>
      <xdr:spPr>
        <a:xfrm flipV="1">
          <a:off x="9639300" y="9976489"/>
          <a:ext cx="838200" cy="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16973</xdr:rowOff>
    </xdr:from>
    <xdr:to>
      <xdr:col>50</xdr:col>
      <xdr:colOff>114300</xdr:colOff>
      <xdr:row>58</xdr:row>
      <xdr:rowOff>53139</xdr:rowOff>
    </xdr:to>
    <xdr:cxnSp macro="">
      <xdr:nvCxnSpPr>
        <xdr:cNvPr id="342" name="直線コネクタ 341"/>
        <xdr:cNvCxnSpPr/>
      </xdr:nvCxnSpPr>
      <xdr:spPr>
        <a:xfrm>
          <a:off x="8750300" y="9961073"/>
          <a:ext cx="889000" cy="3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16973</xdr:rowOff>
    </xdr:from>
    <xdr:to>
      <xdr:col>45</xdr:col>
      <xdr:colOff>177800</xdr:colOff>
      <xdr:row>58</xdr:row>
      <xdr:rowOff>70448</xdr:rowOff>
    </xdr:to>
    <xdr:cxnSp macro="">
      <xdr:nvCxnSpPr>
        <xdr:cNvPr id="345" name="直線コネクタ 344"/>
        <xdr:cNvCxnSpPr/>
      </xdr:nvCxnSpPr>
      <xdr:spPr>
        <a:xfrm flipV="1">
          <a:off x="7861300" y="9961073"/>
          <a:ext cx="889000" cy="5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69527</xdr:rowOff>
    </xdr:from>
    <xdr:to>
      <xdr:col>41</xdr:col>
      <xdr:colOff>50800</xdr:colOff>
      <xdr:row>58</xdr:row>
      <xdr:rowOff>70448</xdr:rowOff>
    </xdr:to>
    <xdr:cxnSp macro="">
      <xdr:nvCxnSpPr>
        <xdr:cNvPr id="348" name="直線コネクタ 347"/>
        <xdr:cNvCxnSpPr/>
      </xdr:nvCxnSpPr>
      <xdr:spPr>
        <a:xfrm>
          <a:off x="6972300" y="10013627"/>
          <a:ext cx="8890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153039</xdr:rowOff>
    </xdr:from>
    <xdr:to>
      <xdr:col>55</xdr:col>
      <xdr:colOff>50800</xdr:colOff>
      <xdr:row>58</xdr:row>
      <xdr:rowOff>83189</xdr:rowOff>
    </xdr:to>
    <xdr:sp macro="" textlink="">
      <xdr:nvSpPr>
        <xdr:cNvPr id="358" name="楕円 357"/>
        <xdr:cNvSpPr/>
      </xdr:nvSpPr>
      <xdr:spPr>
        <a:xfrm>
          <a:off x="10426700" y="99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112416</xdr:rowOff>
    </xdr:from>
    <xdr:ext cx="599010" cy="259045"/>
    <xdr:sp macro="" textlink="">
      <xdr:nvSpPr>
        <xdr:cNvPr id="359" name="農林水産業費該当値テキスト"/>
        <xdr:cNvSpPr txBox="1"/>
      </xdr:nvSpPr>
      <xdr:spPr>
        <a:xfrm>
          <a:off x="10528300" y="971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2339</xdr:rowOff>
    </xdr:from>
    <xdr:to>
      <xdr:col>50</xdr:col>
      <xdr:colOff>165100</xdr:colOff>
      <xdr:row>58</xdr:row>
      <xdr:rowOff>103939</xdr:rowOff>
    </xdr:to>
    <xdr:sp macro="" textlink="">
      <xdr:nvSpPr>
        <xdr:cNvPr id="360" name="楕円 359"/>
        <xdr:cNvSpPr/>
      </xdr:nvSpPr>
      <xdr:spPr>
        <a:xfrm>
          <a:off x="9588500" y="994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120466</xdr:rowOff>
    </xdr:from>
    <xdr:ext cx="599010" cy="259045"/>
    <xdr:sp macro="" textlink="">
      <xdr:nvSpPr>
        <xdr:cNvPr id="361" name="テキスト ボックス 360"/>
        <xdr:cNvSpPr txBox="1"/>
      </xdr:nvSpPr>
      <xdr:spPr>
        <a:xfrm>
          <a:off x="9339795" y="9721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137623</xdr:rowOff>
    </xdr:from>
    <xdr:to>
      <xdr:col>46</xdr:col>
      <xdr:colOff>38100</xdr:colOff>
      <xdr:row>58</xdr:row>
      <xdr:rowOff>67773</xdr:rowOff>
    </xdr:to>
    <xdr:sp macro="" textlink="">
      <xdr:nvSpPr>
        <xdr:cNvPr id="362" name="楕円 361"/>
        <xdr:cNvSpPr/>
      </xdr:nvSpPr>
      <xdr:spPr>
        <a:xfrm>
          <a:off x="8699500" y="99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84300</xdr:rowOff>
    </xdr:from>
    <xdr:ext cx="599010" cy="259045"/>
    <xdr:sp macro="" textlink="">
      <xdr:nvSpPr>
        <xdr:cNvPr id="363" name="テキスト ボックス 362"/>
        <xdr:cNvSpPr txBox="1"/>
      </xdr:nvSpPr>
      <xdr:spPr>
        <a:xfrm>
          <a:off x="8450795" y="968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19648</xdr:rowOff>
    </xdr:from>
    <xdr:to>
      <xdr:col>41</xdr:col>
      <xdr:colOff>101600</xdr:colOff>
      <xdr:row>58</xdr:row>
      <xdr:rowOff>121248</xdr:rowOff>
    </xdr:to>
    <xdr:sp macro="" textlink="">
      <xdr:nvSpPr>
        <xdr:cNvPr id="364" name="楕円 363"/>
        <xdr:cNvSpPr/>
      </xdr:nvSpPr>
      <xdr:spPr>
        <a:xfrm>
          <a:off x="7810500" y="996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112375</xdr:rowOff>
    </xdr:from>
    <xdr:ext cx="599010" cy="259045"/>
    <xdr:sp macro="" textlink="">
      <xdr:nvSpPr>
        <xdr:cNvPr id="365" name="テキスト ボックス 364"/>
        <xdr:cNvSpPr txBox="1"/>
      </xdr:nvSpPr>
      <xdr:spPr>
        <a:xfrm>
          <a:off x="7561795" y="1005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18727</xdr:rowOff>
    </xdr:from>
    <xdr:to>
      <xdr:col>36</xdr:col>
      <xdr:colOff>165100</xdr:colOff>
      <xdr:row>58</xdr:row>
      <xdr:rowOff>120327</xdr:rowOff>
    </xdr:to>
    <xdr:sp macro="" textlink="">
      <xdr:nvSpPr>
        <xdr:cNvPr id="366" name="楕円 365"/>
        <xdr:cNvSpPr/>
      </xdr:nvSpPr>
      <xdr:spPr>
        <a:xfrm>
          <a:off x="6921500" y="99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111454</xdr:rowOff>
    </xdr:from>
    <xdr:ext cx="599010" cy="259045"/>
    <xdr:sp macro="" textlink="">
      <xdr:nvSpPr>
        <xdr:cNvPr id="367" name="テキスト ボックス 366"/>
        <xdr:cNvSpPr txBox="1"/>
      </xdr:nvSpPr>
      <xdr:spPr>
        <a:xfrm>
          <a:off x="6672795" y="1005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112075</xdr:rowOff>
    </xdr:from>
    <xdr:to>
      <xdr:col>55</xdr:col>
      <xdr:colOff>0</xdr:colOff>
      <xdr:row>78</xdr:row>
      <xdr:rowOff>126217</xdr:rowOff>
    </xdr:to>
    <xdr:cxnSp macro="">
      <xdr:nvCxnSpPr>
        <xdr:cNvPr id="396" name="直線コネクタ 395"/>
        <xdr:cNvCxnSpPr/>
      </xdr:nvCxnSpPr>
      <xdr:spPr>
        <a:xfrm flipV="1">
          <a:off x="9639300" y="13485175"/>
          <a:ext cx="838200" cy="1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126217</xdr:rowOff>
    </xdr:from>
    <xdr:to>
      <xdr:col>50</xdr:col>
      <xdr:colOff>114300</xdr:colOff>
      <xdr:row>78</xdr:row>
      <xdr:rowOff>143689</xdr:rowOff>
    </xdr:to>
    <xdr:cxnSp macro="">
      <xdr:nvCxnSpPr>
        <xdr:cNvPr id="399" name="直線コネクタ 398"/>
        <xdr:cNvCxnSpPr/>
      </xdr:nvCxnSpPr>
      <xdr:spPr>
        <a:xfrm flipV="1">
          <a:off x="8750300" y="13499317"/>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143689</xdr:rowOff>
    </xdr:from>
    <xdr:to>
      <xdr:col>45</xdr:col>
      <xdr:colOff>177800</xdr:colOff>
      <xdr:row>78</xdr:row>
      <xdr:rowOff>151761</xdr:rowOff>
    </xdr:to>
    <xdr:cxnSp macro="">
      <xdr:nvCxnSpPr>
        <xdr:cNvPr id="402" name="直線コネクタ 401"/>
        <xdr:cNvCxnSpPr/>
      </xdr:nvCxnSpPr>
      <xdr:spPr>
        <a:xfrm flipV="1">
          <a:off x="7861300" y="13516789"/>
          <a:ext cx="889000" cy="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151761</xdr:rowOff>
    </xdr:from>
    <xdr:to>
      <xdr:col>41</xdr:col>
      <xdr:colOff>50800</xdr:colOff>
      <xdr:row>78</xdr:row>
      <xdr:rowOff>154172</xdr:rowOff>
    </xdr:to>
    <xdr:cxnSp macro="">
      <xdr:nvCxnSpPr>
        <xdr:cNvPr id="405" name="直線コネクタ 404"/>
        <xdr:cNvCxnSpPr/>
      </xdr:nvCxnSpPr>
      <xdr:spPr>
        <a:xfrm flipV="1">
          <a:off x="6972300" y="13524861"/>
          <a:ext cx="889000" cy="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61275</xdr:rowOff>
    </xdr:from>
    <xdr:to>
      <xdr:col>55</xdr:col>
      <xdr:colOff>50800</xdr:colOff>
      <xdr:row>78</xdr:row>
      <xdr:rowOff>162875</xdr:rowOff>
    </xdr:to>
    <xdr:sp macro="" textlink="">
      <xdr:nvSpPr>
        <xdr:cNvPr id="415" name="楕円 414"/>
        <xdr:cNvSpPr/>
      </xdr:nvSpPr>
      <xdr:spPr>
        <a:xfrm>
          <a:off x="10426700" y="1343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20652</xdr:rowOff>
    </xdr:from>
    <xdr:ext cx="534377" cy="259045"/>
    <xdr:sp macro="" textlink="">
      <xdr:nvSpPr>
        <xdr:cNvPr id="416" name="商工費該当値テキスト"/>
        <xdr:cNvSpPr txBox="1"/>
      </xdr:nvSpPr>
      <xdr:spPr>
        <a:xfrm>
          <a:off x="10528300" y="1322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75417</xdr:rowOff>
    </xdr:from>
    <xdr:to>
      <xdr:col>50</xdr:col>
      <xdr:colOff>165100</xdr:colOff>
      <xdr:row>79</xdr:row>
      <xdr:rowOff>5567</xdr:rowOff>
    </xdr:to>
    <xdr:sp macro="" textlink="">
      <xdr:nvSpPr>
        <xdr:cNvPr id="417" name="楕円 416"/>
        <xdr:cNvSpPr/>
      </xdr:nvSpPr>
      <xdr:spPr>
        <a:xfrm>
          <a:off x="9588500" y="134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22094</xdr:rowOff>
    </xdr:from>
    <xdr:ext cx="534377" cy="259045"/>
    <xdr:sp macro="" textlink="">
      <xdr:nvSpPr>
        <xdr:cNvPr id="418" name="テキスト ボックス 417"/>
        <xdr:cNvSpPr txBox="1"/>
      </xdr:nvSpPr>
      <xdr:spPr>
        <a:xfrm>
          <a:off x="9372111" y="1322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92889</xdr:rowOff>
    </xdr:from>
    <xdr:to>
      <xdr:col>46</xdr:col>
      <xdr:colOff>38100</xdr:colOff>
      <xdr:row>79</xdr:row>
      <xdr:rowOff>23039</xdr:rowOff>
    </xdr:to>
    <xdr:sp macro="" textlink="">
      <xdr:nvSpPr>
        <xdr:cNvPr id="419" name="楕円 418"/>
        <xdr:cNvSpPr/>
      </xdr:nvSpPr>
      <xdr:spPr>
        <a:xfrm>
          <a:off x="8699500" y="134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14166</xdr:rowOff>
    </xdr:from>
    <xdr:ext cx="534377" cy="259045"/>
    <xdr:sp macro="" textlink="">
      <xdr:nvSpPr>
        <xdr:cNvPr id="420" name="テキスト ボックス 419"/>
        <xdr:cNvSpPr txBox="1"/>
      </xdr:nvSpPr>
      <xdr:spPr>
        <a:xfrm>
          <a:off x="8483111" y="1355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100961</xdr:rowOff>
    </xdr:from>
    <xdr:to>
      <xdr:col>41</xdr:col>
      <xdr:colOff>101600</xdr:colOff>
      <xdr:row>79</xdr:row>
      <xdr:rowOff>31111</xdr:rowOff>
    </xdr:to>
    <xdr:sp macro="" textlink="">
      <xdr:nvSpPr>
        <xdr:cNvPr id="421" name="楕円 420"/>
        <xdr:cNvSpPr/>
      </xdr:nvSpPr>
      <xdr:spPr>
        <a:xfrm>
          <a:off x="7810500" y="1347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22238</xdr:rowOff>
    </xdr:from>
    <xdr:ext cx="534377" cy="259045"/>
    <xdr:sp macro="" textlink="">
      <xdr:nvSpPr>
        <xdr:cNvPr id="422" name="テキスト ボックス 421"/>
        <xdr:cNvSpPr txBox="1"/>
      </xdr:nvSpPr>
      <xdr:spPr>
        <a:xfrm>
          <a:off x="7594111" y="1356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103372</xdr:rowOff>
    </xdr:from>
    <xdr:to>
      <xdr:col>36</xdr:col>
      <xdr:colOff>165100</xdr:colOff>
      <xdr:row>79</xdr:row>
      <xdr:rowOff>33522</xdr:rowOff>
    </xdr:to>
    <xdr:sp macro="" textlink="">
      <xdr:nvSpPr>
        <xdr:cNvPr id="423" name="楕円 422"/>
        <xdr:cNvSpPr/>
      </xdr:nvSpPr>
      <xdr:spPr>
        <a:xfrm>
          <a:off x="6921500" y="13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24649</xdr:rowOff>
    </xdr:from>
    <xdr:ext cx="534377" cy="259045"/>
    <xdr:sp macro="" textlink="">
      <xdr:nvSpPr>
        <xdr:cNvPr id="424" name="テキスト ボックス 423"/>
        <xdr:cNvSpPr txBox="1"/>
      </xdr:nvSpPr>
      <xdr:spPr>
        <a:xfrm>
          <a:off x="6705111" y="135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38359</xdr:rowOff>
    </xdr:from>
    <xdr:to>
      <xdr:col>55</xdr:col>
      <xdr:colOff>0</xdr:colOff>
      <xdr:row>97</xdr:row>
      <xdr:rowOff>57970</xdr:rowOff>
    </xdr:to>
    <xdr:cxnSp macro="">
      <xdr:nvCxnSpPr>
        <xdr:cNvPr id="451" name="直線コネクタ 450"/>
        <xdr:cNvCxnSpPr/>
      </xdr:nvCxnSpPr>
      <xdr:spPr>
        <a:xfrm flipV="1">
          <a:off x="9639300" y="16669009"/>
          <a:ext cx="838200" cy="1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57970</xdr:rowOff>
    </xdr:from>
    <xdr:to>
      <xdr:col>50</xdr:col>
      <xdr:colOff>114300</xdr:colOff>
      <xdr:row>97</xdr:row>
      <xdr:rowOff>107434</xdr:rowOff>
    </xdr:to>
    <xdr:cxnSp macro="">
      <xdr:nvCxnSpPr>
        <xdr:cNvPr id="454" name="直線コネクタ 453"/>
        <xdr:cNvCxnSpPr/>
      </xdr:nvCxnSpPr>
      <xdr:spPr>
        <a:xfrm flipV="1">
          <a:off x="8750300" y="16688620"/>
          <a:ext cx="889000" cy="4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107434</xdr:rowOff>
    </xdr:from>
    <xdr:to>
      <xdr:col>45</xdr:col>
      <xdr:colOff>177800</xdr:colOff>
      <xdr:row>97</xdr:row>
      <xdr:rowOff>121281</xdr:rowOff>
    </xdr:to>
    <xdr:cxnSp macro="">
      <xdr:nvCxnSpPr>
        <xdr:cNvPr id="457" name="直線コネクタ 456"/>
        <xdr:cNvCxnSpPr/>
      </xdr:nvCxnSpPr>
      <xdr:spPr>
        <a:xfrm flipV="1">
          <a:off x="7861300" y="16738084"/>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121281</xdr:rowOff>
    </xdr:from>
    <xdr:to>
      <xdr:col>41</xdr:col>
      <xdr:colOff>50800</xdr:colOff>
      <xdr:row>97</xdr:row>
      <xdr:rowOff>145453</xdr:rowOff>
    </xdr:to>
    <xdr:cxnSp macro="">
      <xdr:nvCxnSpPr>
        <xdr:cNvPr id="460" name="直線コネクタ 459"/>
        <xdr:cNvCxnSpPr/>
      </xdr:nvCxnSpPr>
      <xdr:spPr>
        <a:xfrm flipV="1">
          <a:off x="6972300" y="16751931"/>
          <a:ext cx="889000" cy="2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159009</xdr:rowOff>
    </xdr:from>
    <xdr:to>
      <xdr:col>55</xdr:col>
      <xdr:colOff>50800</xdr:colOff>
      <xdr:row>97</xdr:row>
      <xdr:rowOff>89159</xdr:rowOff>
    </xdr:to>
    <xdr:sp macro="" textlink="">
      <xdr:nvSpPr>
        <xdr:cNvPr id="470" name="楕円 469"/>
        <xdr:cNvSpPr/>
      </xdr:nvSpPr>
      <xdr:spPr>
        <a:xfrm>
          <a:off x="10426700" y="1661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10436</xdr:rowOff>
    </xdr:from>
    <xdr:ext cx="599010" cy="259045"/>
    <xdr:sp macro="" textlink="">
      <xdr:nvSpPr>
        <xdr:cNvPr id="471" name="土木費該当値テキスト"/>
        <xdr:cNvSpPr txBox="1"/>
      </xdr:nvSpPr>
      <xdr:spPr>
        <a:xfrm>
          <a:off x="10528300" y="1646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7170</xdr:rowOff>
    </xdr:from>
    <xdr:to>
      <xdr:col>50</xdr:col>
      <xdr:colOff>165100</xdr:colOff>
      <xdr:row>97</xdr:row>
      <xdr:rowOff>108770</xdr:rowOff>
    </xdr:to>
    <xdr:sp macro="" textlink="">
      <xdr:nvSpPr>
        <xdr:cNvPr id="472" name="楕円 471"/>
        <xdr:cNvSpPr/>
      </xdr:nvSpPr>
      <xdr:spPr>
        <a:xfrm>
          <a:off x="9588500" y="166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125297</xdr:rowOff>
    </xdr:from>
    <xdr:ext cx="599010" cy="259045"/>
    <xdr:sp macro="" textlink="">
      <xdr:nvSpPr>
        <xdr:cNvPr id="473" name="テキスト ボックス 472"/>
        <xdr:cNvSpPr txBox="1"/>
      </xdr:nvSpPr>
      <xdr:spPr>
        <a:xfrm>
          <a:off x="9339795" y="1641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56634</xdr:rowOff>
    </xdr:from>
    <xdr:to>
      <xdr:col>46</xdr:col>
      <xdr:colOff>38100</xdr:colOff>
      <xdr:row>97</xdr:row>
      <xdr:rowOff>158234</xdr:rowOff>
    </xdr:to>
    <xdr:sp macro="" textlink="">
      <xdr:nvSpPr>
        <xdr:cNvPr id="474" name="楕円 473"/>
        <xdr:cNvSpPr/>
      </xdr:nvSpPr>
      <xdr:spPr>
        <a:xfrm>
          <a:off x="8699500" y="1668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3311</xdr:rowOff>
    </xdr:from>
    <xdr:ext cx="599010" cy="259045"/>
    <xdr:sp macro="" textlink="">
      <xdr:nvSpPr>
        <xdr:cNvPr id="475" name="テキスト ボックス 474"/>
        <xdr:cNvSpPr txBox="1"/>
      </xdr:nvSpPr>
      <xdr:spPr>
        <a:xfrm>
          <a:off x="8450795" y="1646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70481</xdr:rowOff>
    </xdr:from>
    <xdr:to>
      <xdr:col>41</xdr:col>
      <xdr:colOff>101600</xdr:colOff>
      <xdr:row>98</xdr:row>
      <xdr:rowOff>631</xdr:rowOff>
    </xdr:to>
    <xdr:sp macro="" textlink="">
      <xdr:nvSpPr>
        <xdr:cNvPr id="476" name="楕円 475"/>
        <xdr:cNvSpPr/>
      </xdr:nvSpPr>
      <xdr:spPr>
        <a:xfrm>
          <a:off x="7810500" y="167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17158</xdr:rowOff>
    </xdr:from>
    <xdr:ext cx="599010" cy="259045"/>
    <xdr:sp macro="" textlink="">
      <xdr:nvSpPr>
        <xdr:cNvPr id="477" name="テキスト ボックス 476"/>
        <xdr:cNvSpPr txBox="1"/>
      </xdr:nvSpPr>
      <xdr:spPr>
        <a:xfrm>
          <a:off x="7561795" y="1647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94653</xdr:rowOff>
    </xdr:from>
    <xdr:to>
      <xdr:col>36</xdr:col>
      <xdr:colOff>165100</xdr:colOff>
      <xdr:row>98</xdr:row>
      <xdr:rowOff>24803</xdr:rowOff>
    </xdr:to>
    <xdr:sp macro="" textlink="">
      <xdr:nvSpPr>
        <xdr:cNvPr id="478" name="楕円 477"/>
        <xdr:cNvSpPr/>
      </xdr:nvSpPr>
      <xdr:spPr>
        <a:xfrm>
          <a:off x="6921500" y="1672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41330</xdr:rowOff>
    </xdr:from>
    <xdr:ext cx="599010" cy="259045"/>
    <xdr:sp macro="" textlink="">
      <xdr:nvSpPr>
        <xdr:cNvPr id="479" name="テキスト ボックス 478"/>
        <xdr:cNvSpPr txBox="1"/>
      </xdr:nvSpPr>
      <xdr:spPr>
        <a:xfrm>
          <a:off x="6672795" y="1650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145865</xdr:rowOff>
    </xdr:from>
    <xdr:to>
      <xdr:col>85</xdr:col>
      <xdr:colOff>127000</xdr:colOff>
      <xdr:row>36</xdr:row>
      <xdr:rowOff>153157</xdr:rowOff>
    </xdr:to>
    <xdr:cxnSp macro="">
      <xdr:nvCxnSpPr>
        <xdr:cNvPr id="508" name="直線コネクタ 507"/>
        <xdr:cNvCxnSpPr/>
      </xdr:nvCxnSpPr>
      <xdr:spPr>
        <a:xfrm flipV="1">
          <a:off x="15481300" y="5632265"/>
          <a:ext cx="838200" cy="69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65047</xdr:rowOff>
    </xdr:from>
    <xdr:to>
      <xdr:col>81</xdr:col>
      <xdr:colOff>50800</xdr:colOff>
      <xdr:row>36</xdr:row>
      <xdr:rowOff>153157</xdr:rowOff>
    </xdr:to>
    <xdr:cxnSp macro="">
      <xdr:nvCxnSpPr>
        <xdr:cNvPr id="511" name="直線コネクタ 510"/>
        <xdr:cNvCxnSpPr/>
      </xdr:nvCxnSpPr>
      <xdr:spPr>
        <a:xfrm>
          <a:off x="14592300" y="6237247"/>
          <a:ext cx="889000" cy="8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48923</xdr:rowOff>
    </xdr:from>
    <xdr:to>
      <xdr:col>76</xdr:col>
      <xdr:colOff>114300</xdr:colOff>
      <xdr:row>36</xdr:row>
      <xdr:rowOff>65047</xdr:rowOff>
    </xdr:to>
    <xdr:cxnSp macro="">
      <xdr:nvCxnSpPr>
        <xdr:cNvPr id="514" name="直線コネクタ 513"/>
        <xdr:cNvCxnSpPr/>
      </xdr:nvCxnSpPr>
      <xdr:spPr>
        <a:xfrm>
          <a:off x="13703300" y="6049673"/>
          <a:ext cx="889000" cy="18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48923</xdr:rowOff>
    </xdr:from>
    <xdr:to>
      <xdr:col>71</xdr:col>
      <xdr:colOff>177800</xdr:colOff>
      <xdr:row>37</xdr:row>
      <xdr:rowOff>49837</xdr:rowOff>
    </xdr:to>
    <xdr:cxnSp macro="">
      <xdr:nvCxnSpPr>
        <xdr:cNvPr id="517" name="直線コネクタ 516"/>
        <xdr:cNvCxnSpPr/>
      </xdr:nvCxnSpPr>
      <xdr:spPr>
        <a:xfrm flipV="1">
          <a:off x="12814300" y="6049673"/>
          <a:ext cx="889000" cy="3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95065</xdr:rowOff>
    </xdr:from>
    <xdr:to>
      <xdr:col>85</xdr:col>
      <xdr:colOff>177800</xdr:colOff>
      <xdr:row>33</xdr:row>
      <xdr:rowOff>25215</xdr:rowOff>
    </xdr:to>
    <xdr:sp macro="" textlink="">
      <xdr:nvSpPr>
        <xdr:cNvPr id="527" name="楕円 526"/>
        <xdr:cNvSpPr/>
      </xdr:nvSpPr>
      <xdr:spPr>
        <a:xfrm>
          <a:off x="16268700" y="558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117942</xdr:rowOff>
    </xdr:from>
    <xdr:ext cx="599010" cy="259045"/>
    <xdr:sp macro="" textlink="">
      <xdr:nvSpPr>
        <xdr:cNvPr id="528" name="消防費該当値テキスト"/>
        <xdr:cNvSpPr txBox="1"/>
      </xdr:nvSpPr>
      <xdr:spPr>
        <a:xfrm>
          <a:off x="16370300" y="543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102357</xdr:rowOff>
    </xdr:from>
    <xdr:to>
      <xdr:col>81</xdr:col>
      <xdr:colOff>101600</xdr:colOff>
      <xdr:row>37</xdr:row>
      <xdr:rowOff>32507</xdr:rowOff>
    </xdr:to>
    <xdr:sp macro="" textlink="">
      <xdr:nvSpPr>
        <xdr:cNvPr id="529" name="楕円 528"/>
        <xdr:cNvSpPr/>
      </xdr:nvSpPr>
      <xdr:spPr>
        <a:xfrm>
          <a:off x="15430500" y="62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49034</xdr:rowOff>
    </xdr:from>
    <xdr:ext cx="534377" cy="259045"/>
    <xdr:sp macro="" textlink="">
      <xdr:nvSpPr>
        <xdr:cNvPr id="530" name="テキスト ボックス 529"/>
        <xdr:cNvSpPr txBox="1"/>
      </xdr:nvSpPr>
      <xdr:spPr>
        <a:xfrm>
          <a:off x="15214111" y="604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14247</xdr:rowOff>
    </xdr:from>
    <xdr:to>
      <xdr:col>76</xdr:col>
      <xdr:colOff>165100</xdr:colOff>
      <xdr:row>36</xdr:row>
      <xdr:rowOff>115847</xdr:rowOff>
    </xdr:to>
    <xdr:sp macro="" textlink="">
      <xdr:nvSpPr>
        <xdr:cNvPr id="531" name="楕円 530"/>
        <xdr:cNvSpPr/>
      </xdr:nvSpPr>
      <xdr:spPr>
        <a:xfrm>
          <a:off x="14541500" y="618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132374</xdr:rowOff>
    </xdr:from>
    <xdr:ext cx="534377" cy="259045"/>
    <xdr:sp macro="" textlink="">
      <xdr:nvSpPr>
        <xdr:cNvPr id="532" name="テキスト ボックス 531"/>
        <xdr:cNvSpPr txBox="1"/>
      </xdr:nvSpPr>
      <xdr:spPr>
        <a:xfrm>
          <a:off x="14325111" y="596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169573</xdr:rowOff>
    </xdr:from>
    <xdr:to>
      <xdr:col>72</xdr:col>
      <xdr:colOff>38100</xdr:colOff>
      <xdr:row>35</xdr:row>
      <xdr:rowOff>99723</xdr:rowOff>
    </xdr:to>
    <xdr:sp macro="" textlink="">
      <xdr:nvSpPr>
        <xdr:cNvPr id="533" name="楕円 532"/>
        <xdr:cNvSpPr/>
      </xdr:nvSpPr>
      <xdr:spPr>
        <a:xfrm>
          <a:off x="13652500" y="599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116250</xdr:rowOff>
    </xdr:from>
    <xdr:ext cx="534377" cy="259045"/>
    <xdr:sp macro="" textlink="">
      <xdr:nvSpPr>
        <xdr:cNvPr id="534" name="テキスト ボックス 533"/>
        <xdr:cNvSpPr txBox="1"/>
      </xdr:nvSpPr>
      <xdr:spPr>
        <a:xfrm>
          <a:off x="13436111" y="577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170487</xdr:rowOff>
    </xdr:from>
    <xdr:to>
      <xdr:col>67</xdr:col>
      <xdr:colOff>101600</xdr:colOff>
      <xdr:row>37</xdr:row>
      <xdr:rowOff>100637</xdr:rowOff>
    </xdr:to>
    <xdr:sp macro="" textlink="">
      <xdr:nvSpPr>
        <xdr:cNvPr id="535" name="楕円 534"/>
        <xdr:cNvSpPr/>
      </xdr:nvSpPr>
      <xdr:spPr>
        <a:xfrm>
          <a:off x="12763500" y="634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91764</xdr:rowOff>
    </xdr:from>
    <xdr:ext cx="534377" cy="259045"/>
    <xdr:sp macro="" textlink="">
      <xdr:nvSpPr>
        <xdr:cNvPr id="536" name="テキスト ボックス 535"/>
        <xdr:cNvSpPr txBox="1"/>
      </xdr:nvSpPr>
      <xdr:spPr>
        <a:xfrm>
          <a:off x="12547111" y="643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77767</xdr:rowOff>
    </xdr:from>
    <xdr:to>
      <xdr:col>85</xdr:col>
      <xdr:colOff>127000</xdr:colOff>
      <xdr:row>57</xdr:row>
      <xdr:rowOff>80277</xdr:rowOff>
    </xdr:to>
    <xdr:cxnSp macro="">
      <xdr:nvCxnSpPr>
        <xdr:cNvPr id="565" name="直線コネクタ 564"/>
        <xdr:cNvCxnSpPr/>
      </xdr:nvCxnSpPr>
      <xdr:spPr>
        <a:xfrm>
          <a:off x="15481300" y="9850417"/>
          <a:ext cx="8382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45976</xdr:rowOff>
    </xdr:from>
    <xdr:to>
      <xdr:col>81</xdr:col>
      <xdr:colOff>50800</xdr:colOff>
      <xdr:row>57</xdr:row>
      <xdr:rowOff>77767</xdr:rowOff>
    </xdr:to>
    <xdr:cxnSp macro="">
      <xdr:nvCxnSpPr>
        <xdr:cNvPr id="568" name="直線コネクタ 567"/>
        <xdr:cNvCxnSpPr/>
      </xdr:nvCxnSpPr>
      <xdr:spPr>
        <a:xfrm>
          <a:off x="14592300" y="9304276"/>
          <a:ext cx="889000" cy="54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45976</xdr:rowOff>
    </xdr:from>
    <xdr:to>
      <xdr:col>76</xdr:col>
      <xdr:colOff>114300</xdr:colOff>
      <xdr:row>57</xdr:row>
      <xdr:rowOff>150800</xdr:rowOff>
    </xdr:to>
    <xdr:cxnSp macro="">
      <xdr:nvCxnSpPr>
        <xdr:cNvPr id="571" name="直線コネクタ 570"/>
        <xdr:cNvCxnSpPr/>
      </xdr:nvCxnSpPr>
      <xdr:spPr>
        <a:xfrm flipV="1">
          <a:off x="13703300" y="9304276"/>
          <a:ext cx="889000" cy="61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100609</xdr:rowOff>
    </xdr:from>
    <xdr:to>
      <xdr:col>71</xdr:col>
      <xdr:colOff>177800</xdr:colOff>
      <xdr:row>57</xdr:row>
      <xdr:rowOff>150800</xdr:rowOff>
    </xdr:to>
    <xdr:cxnSp macro="">
      <xdr:nvCxnSpPr>
        <xdr:cNvPr id="574" name="直線コネクタ 573"/>
        <xdr:cNvCxnSpPr/>
      </xdr:nvCxnSpPr>
      <xdr:spPr>
        <a:xfrm>
          <a:off x="12814300" y="9873259"/>
          <a:ext cx="889000" cy="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29477</xdr:rowOff>
    </xdr:from>
    <xdr:to>
      <xdr:col>85</xdr:col>
      <xdr:colOff>177800</xdr:colOff>
      <xdr:row>57</xdr:row>
      <xdr:rowOff>131077</xdr:rowOff>
    </xdr:to>
    <xdr:sp macro="" textlink="">
      <xdr:nvSpPr>
        <xdr:cNvPr id="584" name="楕円 583"/>
        <xdr:cNvSpPr/>
      </xdr:nvSpPr>
      <xdr:spPr>
        <a:xfrm>
          <a:off x="16268700" y="980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52354</xdr:rowOff>
    </xdr:from>
    <xdr:ext cx="599010" cy="259045"/>
    <xdr:sp macro="" textlink="">
      <xdr:nvSpPr>
        <xdr:cNvPr id="585" name="教育費該当値テキスト"/>
        <xdr:cNvSpPr txBox="1"/>
      </xdr:nvSpPr>
      <xdr:spPr>
        <a:xfrm>
          <a:off x="16370300" y="965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26967</xdr:rowOff>
    </xdr:from>
    <xdr:to>
      <xdr:col>81</xdr:col>
      <xdr:colOff>101600</xdr:colOff>
      <xdr:row>57</xdr:row>
      <xdr:rowOff>128567</xdr:rowOff>
    </xdr:to>
    <xdr:sp macro="" textlink="">
      <xdr:nvSpPr>
        <xdr:cNvPr id="586" name="楕円 585"/>
        <xdr:cNvSpPr/>
      </xdr:nvSpPr>
      <xdr:spPr>
        <a:xfrm>
          <a:off x="15430500" y="97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145094</xdr:rowOff>
    </xdr:from>
    <xdr:ext cx="599010" cy="259045"/>
    <xdr:sp macro="" textlink="">
      <xdr:nvSpPr>
        <xdr:cNvPr id="587" name="テキスト ボックス 586"/>
        <xdr:cNvSpPr txBox="1"/>
      </xdr:nvSpPr>
      <xdr:spPr>
        <a:xfrm>
          <a:off x="15181795" y="95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166626</xdr:rowOff>
    </xdr:from>
    <xdr:to>
      <xdr:col>76</xdr:col>
      <xdr:colOff>165100</xdr:colOff>
      <xdr:row>54</xdr:row>
      <xdr:rowOff>96776</xdr:rowOff>
    </xdr:to>
    <xdr:sp macro="" textlink="">
      <xdr:nvSpPr>
        <xdr:cNvPr id="588" name="楕円 587"/>
        <xdr:cNvSpPr/>
      </xdr:nvSpPr>
      <xdr:spPr>
        <a:xfrm>
          <a:off x="14541500" y="925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113303</xdr:rowOff>
    </xdr:from>
    <xdr:ext cx="599010" cy="259045"/>
    <xdr:sp macro="" textlink="">
      <xdr:nvSpPr>
        <xdr:cNvPr id="589" name="テキスト ボックス 588"/>
        <xdr:cNvSpPr txBox="1"/>
      </xdr:nvSpPr>
      <xdr:spPr>
        <a:xfrm>
          <a:off x="14292795" y="902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100000</xdr:rowOff>
    </xdr:from>
    <xdr:to>
      <xdr:col>72</xdr:col>
      <xdr:colOff>38100</xdr:colOff>
      <xdr:row>58</xdr:row>
      <xdr:rowOff>30150</xdr:rowOff>
    </xdr:to>
    <xdr:sp macro="" textlink="">
      <xdr:nvSpPr>
        <xdr:cNvPr id="590" name="楕円 589"/>
        <xdr:cNvSpPr/>
      </xdr:nvSpPr>
      <xdr:spPr>
        <a:xfrm>
          <a:off x="13652500" y="98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21277</xdr:rowOff>
    </xdr:from>
    <xdr:ext cx="599010" cy="259045"/>
    <xdr:sp macro="" textlink="">
      <xdr:nvSpPr>
        <xdr:cNvPr id="591" name="テキスト ボックス 590"/>
        <xdr:cNvSpPr txBox="1"/>
      </xdr:nvSpPr>
      <xdr:spPr>
        <a:xfrm>
          <a:off x="13403795" y="996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49809</xdr:rowOff>
    </xdr:from>
    <xdr:to>
      <xdr:col>67</xdr:col>
      <xdr:colOff>101600</xdr:colOff>
      <xdr:row>57</xdr:row>
      <xdr:rowOff>151409</xdr:rowOff>
    </xdr:to>
    <xdr:sp macro="" textlink="">
      <xdr:nvSpPr>
        <xdr:cNvPr id="592" name="楕円 591"/>
        <xdr:cNvSpPr/>
      </xdr:nvSpPr>
      <xdr:spPr>
        <a:xfrm>
          <a:off x="12763500" y="98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167936</xdr:rowOff>
    </xdr:from>
    <xdr:ext cx="599010" cy="259045"/>
    <xdr:sp macro="" textlink="">
      <xdr:nvSpPr>
        <xdr:cNvPr id="593" name="テキスト ボックス 592"/>
        <xdr:cNvSpPr txBox="1"/>
      </xdr:nvSpPr>
      <xdr:spPr>
        <a:xfrm>
          <a:off x="12514795" y="959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12085</xdr:rowOff>
    </xdr:from>
    <xdr:to>
      <xdr:col>81</xdr:col>
      <xdr:colOff>50800</xdr:colOff>
      <xdr:row>79</xdr:row>
      <xdr:rowOff>44450</xdr:rowOff>
    </xdr:to>
    <xdr:cxnSp macro="">
      <xdr:nvCxnSpPr>
        <xdr:cNvPr id="625" name="直線コネクタ 624"/>
        <xdr:cNvCxnSpPr/>
      </xdr:nvCxnSpPr>
      <xdr:spPr>
        <a:xfrm>
          <a:off x="14592300" y="13556635"/>
          <a:ext cx="889000" cy="3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12085</xdr:rowOff>
    </xdr:from>
    <xdr:to>
      <xdr:col>76</xdr:col>
      <xdr:colOff>114300</xdr:colOff>
      <xdr:row>79</xdr:row>
      <xdr:rowOff>18371</xdr:rowOff>
    </xdr:to>
    <xdr:cxnSp macro="">
      <xdr:nvCxnSpPr>
        <xdr:cNvPr id="628" name="直線コネクタ 627"/>
        <xdr:cNvCxnSpPr/>
      </xdr:nvCxnSpPr>
      <xdr:spPr>
        <a:xfrm flipV="1">
          <a:off x="13703300" y="13556635"/>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16839</xdr:rowOff>
    </xdr:from>
    <xdr:to>
      <xdr:col>71</xdr:col>
      <xdr:colOff>177800</xdr:colOff>
      <xdr:row>79</xdr:row>
      <xdr:rowOff>18371</xdr:rowOff>
    </xdr:to>
    <xdr:cxnSp macro="">
      <xdr:nvCxnSpPr>
        <xdr:cNvPr id="631" name="直線コネクタ 630"/>
        <xdr:cNvCxnSpPr/>
      </xdr:nvCxnSpPr>
      <xdr:spPr>
        <a:xfrm>
          <a:off x="12814300" y="13561389"/>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132735</xdr:rowOff>
    </xdr:from>
    <xdr:to>
      <xdr:col>76</xdr:col>
      <xdr:colOff>165100</xdr:colOff>
      <xdr:row>79</xdr:row>
      <xdr:rowOff>62885</xdr:rowOff>
    </xdr:to>
    <xdr:sp macro="" textlink="">
      <xdr:nvSpPr>
        <xdr:cNvPr id="645" name="楕円 644"/>
        <xdr:cNvSpPr/>
      </xdr:nvSpPr>
      <xdr:spPr>
        <a:xfrm>
          <a:off x="14541500" y="135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54012</xdr:rowOff>
    </xdr:from>
    <xdr:ext cx="469744" cy="259045"/>
    <xdr:sp macro="" textlink="">
      <xdr:nvSpPr>
        <xdr:cNvPr id="646" name="テキスト ボックス 645"/>
        <xdr:cNvSpPr txBox="1"/>
      </xdr:nvSpPr>
      <xdr:spPr>
        <a:xfrm>
          <a:off x="14357428" y="1359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139021</xdr:rowOff>
    </xdr:from>
    <xdr:to>
      <xdr:col>72</xdr:col>
      <xdr:colOff>38100</xdr:colOff>
      <xdr:row>79</xdr:row>
      <xdr:rowOff>69171</xdr:rowOff>
    </xdr:to>
    <xdr:sp macro="" textlink="">
      <xdr:nvSpPr>
        <xdr:cNvPr id="647" name="楕円 646"/>
        <xdr:cNvSpPr/>
      </xdr:nvSpPr>
      <xdr:spPr>
        <a:xfrm>
          <a:off x="13652500" y="1351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60298</xdr:rowOff>
    </xdr:from>
    <xdr:ext cx="469744" cy="259045"/>
    <xdr:sp macro="" textlink="">
      <xdr:nvSpPr>
        <xdr:cNvPr id="648" name="テキスト ボックス 647"/>
        <xdr:cNvSpPr txBox="1"/>
      </xdr:nvSpPr>
      <xdr:spPr>
        <a:xfrm>
          <a:off x="13468428" y="1360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137489</xdr:rowOff>
    </xdr:from>
    <xdr:to>
      <xdr:col>67</xdr:col>
      <xdr:colOff>101600</xdr:colOff>
      <xdr:row>79</xdr:row>
      <xdr:rowOff>67639</xdr:rowOff>
    </xdr:to>
    <xdr:sp macro="" textlink="">
      <xdr:nvSpPr>
        <xdr:cNvPr id="649" name="楕円 648"/>
        <xdr:cNvSpPr/>
      </xdr:nvSpPr>
      <xdr:spPr>
        <a:xfrm>
          <a:off x="12763500" y="135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58766</xdr:rowOff>
    </xdr:from>
    <xdr:ext cx="469744" cy="259045"/>
    <xdr:sp macro="" textlink="">
      <xdr:nvSpPr>
        <xdr:cNvPr id="650" name="テキスト ボックス 649"/>
        <xdr:cNvSpPr txBox="1"/>
      </xdr:nvSpPr>
      <xdr:spPr>
        <a:xfrm>
          <a:off x="12579428" y="1360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67264</xdr:rowOff>
    </xdr:from>
    <xdr:to>
      <xdr:col>85</xdr:col>
      <xdr:colOff>127000</xdr:colOff>
      <xdr:row>94</xdr:row>
      <xdr:rowOff>9265</xdr:rowOff>
    </xdr:to>
    <xdr:cxnSp macro="">
      <xdr:nvCxnSpPr>
        <xdr:cNvPr id="679" name="直線コネクタ 678"/>
        <xdr:cNvCxnSpPr/>
      </xdr:nvCxnSpPr>
      <xdr:spPr>
        <a:xfrm>
          <a:off x="15481300" y="16012114"/>
          <a:ext cx="838200" cy="11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90825</xdr:rowOff>
    </xdr:from>
    <xdr:to>
      <xdr:col>81</xdr:col>
      <xdr:colOff>50800</xdr:colOff>
      <xdr:row>93</xdr:row>
      <xdr:rowOff>67264</xdr:rowOff>
    </xdr:to>
    <xdr:cxnSp macro="">
      <xdr:nvCxnSpPr>
        <xdr:cNvPr id="682" name="直線コネクタ 681"/>
        <xdr:cNvCxnSpPr/>
      </xdr:nvCxnSpPr>
      <xdr:spPr>
        <a:xfrm>
          <a:off x="14592300" y="15864225"/>
          <a:ext cx="889000" cy="14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90825</xdr:rowOff>
    </xdr:from>
    <xdr:to>
      <xdr:col>76</xdr:col>
      <xdr:colOff>114300</xdr:colOff>
      <xdr:row>93</xdr:row>
      <xdr:rowOff>99457</xdr:rowOff>
    </xdr:to>
    <xdr:cxnSp macro="">
      <xdr:nvCxnSpPr>
        <xdr:cNvPr id="685" name="直線コネクタ 684"/>
        <xdr:cNvCxnSpPr/>
      </xdr:nvCxnSpPr>
      <xdr:spPr>
        <a:xfrm flipV="1">
          <a:off x="13703300" y="15864225"/>
          <a:ext cx="889000" cy="18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99457</xdr:rowOff>
    </xdr:from>
    <xdr:to>
      <xdr:col>71</xdr:col>
      <xdr:colOff>177800</xdr:colOff>
      <xdr:row>94</xdr:row>
      <xdr:rowOff>712</xdr:rowOff>
    </xdr:to>
    <xdr:cxnSp macro="">
      <xdr:nvCxnSpPr>
        <xdr:cNvPr id="688" name="直線コネクタ 687"/>
        <xdr:cNvCxnSpPr/>
      </xdr:nvCxnSpPr>
      <xdr:spPr>
        <a:xfrm flipV="1">
          <a:off x="12814300" y="16044307"/>
          <a:ext cx="889000" cy="7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129915</xdr:rowOff>
    </xdr:from>
    <xdr:to>
      <xdr:col>85</xdr:col>
      <xdr:colOff>177800</xdr:colOff>
      <xdr:row>94</xdr:row>
      <xdr:rowOff>60065</xdr:rowOff>
    </xdr:to>
    <xdr:sp macro="" textlink="">
      <xdr:nvSpPr>
        <xdr:cNvPr id="698" name="楕円 697"/>
        <xdr:cNvSpPr/>
      </xdr:nvSpPr>
      <xdr:spPr>
        <a:xfrm>
          <a:off x="16268700" y="160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152792</xdr:rowOff>
    </xdr:from>
    <xdr:ext cx="599010" cy="259045"/>
    <xdr:sp macro="" textlink="">
      <xdr:nvSpPr>
        <xdr:cNvPr id="699" name="公債費該当値テキスト"/>
        <xdr:cNvSpPr txBox="1"/>
      </xdr:nvSpPr>
      <xdr:spPr>
        <a:xfrm>
          <a:off x="16370300" y="1592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16464</xdr:rowOff>
    </xdr:from>
    <xdr:to>
      <xdr:col>81</xdr:col>
      <xdr:colOff>101600</xdr:colOff>
      <xdr:row>93</xdr:row>
      <xdr:rowOff>118064</xdr:rowOff>
    </xdr:to>
    <xdr:sp macro="" textlink="">
      <xdr:nvSpPr>
        <xdr:cNvPr id="700" name="楕円 699"/>
        <xdr:cNvSpPr/>
      </xdr:nvSpPr>
      <xdr:spPr>
        <a:xfrm>
          <a:off x="15430500" y="159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134591</xdr:rowOff>
    </xdr:from>
    <xdr:ext cx="599010" cy="259045"/>
    <xdr:sp macro="" textlink="">
      <xdr:nvSpPr>
        <xdr:cNvPr id="701" name="テキスト ボックス 700"/>
        <xdr:cNvSpPr txBox="1"/>
      </xdr:nvSpPr>
      <xdr:spPr>
        <a:xfrm>
          <a:off x="15181795" y="1573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40025</xdr:rowOff>
    </xdr:from>
    <xdr:to>
      <xdr:col>76</xdr:col>
      <xdr:colOff>165100</xdr:colOff>
      <xdr:row>92</xdr:row>
      <xdr:rowOff>141625</xdr:rowOff>
    </xdr:to>
    <xdr:sp macro="" textlink="">
      <xdr:nvSpPr>
        <xdr:cNvPr id="702" name="楕円 701"/>
        <xdr:cNvSpPr/>
      </xdr:nvSpPr>
      <xdr:spPr>
        <a:xfrm>
          <a:off x="14541500" y="158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158152</xdr:rowOff>
    </xdr:from>
    <xdr:ext cx="599010" cy="259045"/>
    <xdr:sp macro="" textlink="">
      <xdr:nvSpPr>
        <xdr:cNvPr id="703" name="テキスト ボックス 702"/>
        <xdr:cNvSpPr txBox="1"/>
      </xdr:nvSpPr>
      <xdr:spPr>
        <a:xfrm>
          <a:off x="14292795" y="1558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48657</xdr:rowOff>
    </xdr:from>
    <xdr:to>
      <xdr:col>72</xdr:col>
      <xdr:colOff>38100</xdr:colOff>
      <xdr:row>93</xdr:row>
      <xdr:rowOff>150257</xdr:rowOff>
    </xdr:to>
    <xdr:sp macro="" textlink="">
      <xdr:nvSpPr>
        <xdr:cNvPr id="704" name="楕円 703"/>
        <xdr:cNvSpPr/>
      </xdr:nvSpPr>
      <xdr:spPr>
        <a:xfrm>
          <a:off x="13652500" y="1599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166784</xdr:rowOff>
    </xdr:from>
    <xdr:ext cx="599010" cy="259045"/>
    <xdr:sp macro="" textlink="">
      <xdr:nvSpPr>
        <xdr:cNvPr id="705" name="テキスト ボックス 704"/>
        <xdr:cNvSpPr txBox="1"/>
      </xdr:nvSpPr>
      <xdr:spPr>
        <a:xfrm>
          <a:off x="13403795" y="1576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121362</xdr:rowOff>
    </xdr:from>
    <xdr:to>
      <xdr:col>67</xdr:col>
      <xdr:colOff>101600</xdr:colOff>
      <xdr:row>94</xdr:row>
      <xdr:rowOff>51512</xdr:rowOff>
    </xdr:to>
    <xdr:sp macro="" textlink="">
      <xdr:nvSpPr>
        <xdr:cNvPr id="706" name="楕円 705"/>
        <xdr:cNvSpPr/>
      </xdr:nvSpPr>
      <xdr:spPr>
        <a:xfrm>
          <a:off x="12763500" y="1606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68039</xdr:rowOff>
    </xdr:from>
    <xdr:ext cx="599010" cy="259045"/>
    <xdr:sp macro="" textlink="">
      <xdr:nvSpPr>
        <xdr:cNvPr id="707" name="テキスト ボックス 706"/>
        <xdr:cNvSpPr txBox="1"/>
      </xdr:nvSpPr>
      <xdr:spPr>
        <a:xfrm>
          <a:off x="12514795" y="1584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住民一人当たり４６８，４７０円となっているが、近年の大型建設事業実施に係る地方債の元金償還のため、平成２３年度以降数値は上昇したが、平成２２年度に借入れた地方債の償還が平成２７年度に完済した等により数値は下降している。また、類似団体平均を大きく上回っているが、これは、意図的に償還年数を圧縮したものであり、交付税算入となる有利な地方債が多く占めることにより、経常一般財源が確保できるため、それほど懸念すべき状況ではない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財政調整基金</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安定的な財政運営が図られていると思われる。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実質収支額</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標準財政規模の変動により増減している。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実質単年度収支</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剰余金等の活用方法により大きく変動している。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各会計ともに実質赤字額が発生しておらず、健全な財政が維持されているものと思われる。今後も適切な費用と負担のバランスを図り、健全な財政運営に努める。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12464;&#12523;&#12540;&#12503;/01_&#36001;&#25919;/010_&#36001;&#25919;/020_&#27770;&#31639;&#38306;&#20418;/070_&#21508;&#31278;&#20844;&#34920;&#36039;&#26009;/060_&#36001;&#25919;&#29366;&#27841;&#36039;&#26009;&#38598;&#65288;H22&#65374;&#65289;/&#24179;&#25104;29&#24180;&#24230;/R1.10.30&#12414;&#12391;&#23616;&#65374;&#12304;&#20381;&#38972;&#65306;1030(&#27700;)&#12414;&#12391;&#12305;&#24179;&#25104;29&#24180;&#24230;&#36001;&#25919;&#29366;&#27841;&#36039;&#26009;&#38598;&#12398;&#20316;&#25104;&#12395;&#12388;&#12356;&#12390;&#65288;2&#22238;&#30446;&#65289;/&#12304;&#36001;&#25919;&#29366;&#27841;&#36039;&#26009;&#38598;&#12305;_015202_&#24140;&#24310;&#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51.7</v>
          </cell>
          <cell r="CN53">
            <v>53.2</v>
          </cell>
          <cell r="CV53">
            <v>54.4</v>
          </cell>
        </row>
        <row r="55">
          <cell r="AN55" t="str">
            <v>類似団体内平均値</v>
          </cell>
          <cell r="CF55">
            <v>0</v>
          </cell>
          <cell r="CN55">
            <v>0</v>
          </cell>
          <cell r="CV55">
            <v>0</v>
          </cell>
        </row>
        <row r="57">
          <cell r="CF57">
            <v>54.2</v>
          </cell>
          <cell r="CN57">
            <v>56.3</v>
          </cell>
          <cell r="CV57">
            <v>56.7</v>
          </cell>
        </row>
        <row r="72">
          <cell r="BP72" t="str">
            <v>H25</v>
          </cell>
          <cell r="BX72" t="str">
            <v>H26</v>
          </cell>
          <cell r="CF72" t="str">
            <v>H27</v>
          </cell>
          <cell r="CN72" t="str">
            <v>H28</v>
          </cell>
          <cell r="CV72" t="str">
            <v>H29</v>
          </cell>
        </row>
        <row r="73">
          <cell r="AN73" t="str">
            <v>当該団体値</v>
          </cell>
        </row>
        <row r="75">
          <cell r="BP75">
            <v>12.4</v>
          </cell>
          <cell r="BX75">
            <v>12.7</v>
          </cell>
          <cell r="CF75">
            <v>13.3</v>
          </cell>
          <cell r="CN75">
            <v>12.9</v>
          </cell>
          <cell r="CV75">
            <v>11.6</v>
          </cell>
        </row>
        <row r="77">
          <cell r="AN77" t="str">
            <v>類似団体内平均値</v>
          </cell>
          <cell r="BP77">
            <v>0</v>
          </cell>
          <cell r="BX77">
            <v>0</v>
          </cell>
          <cell r="CF77">
            <v>0</v>
          </cell>
          <cell r="CN77">
            <v>0</v>
          </cell>
          <cell r="CV77">
            <v>0</v>
          </cell>
        </row>
        <row r="79">
          <cell r="BP79">
            <v>9.1999999999999993</v>
          </cell>
          <cell r="BX79">
            <v>8.1999999999999993</v>
          </cell>
          <cell r="CF79">
            <v>7.8</v>
          </cell>
          <cell r="CN79">
            <v>7.4</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H56" sqref="H56"/>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5534362</v>
      </c>
      <c r="BO4" s="372"/>
      <c r="BP4" s="372"/>
      <c r="BQ4" s="372"/>
      <c r="BR4" s="372"/>
      <c r="BS4" s="372"/>
      <c r="BT4" s="372"/>
      <c r="BU4" s="373"/>
      <c r="BV4" s="371">
        <v>5063156</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3.7</v>
      </c>
      <c r="CU4" s="378"/>
      <c r="CV4" s="378"/>
      <c r="CW4" s="378"/>
      <c r="CX4" s="378"/>
      <c r="CY4" s="378"/>
      <c r="CZ4" s="378"/>
      <c r="DA4" s="379"/>
      <c r="DB4" s="377">
        <v>4.5999999999999996</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5412858</v>
      </c>
      <c r="BO5" s="409"/>
      <c r="BP5" s="409"/>
      <c r="BQ5" s="409"/>
      <c r="BR5" s="409"/>
      <c r="BS5" s="409"/>
      <c r="BT5" s="409"/>
      <c r="BU5" s="410"/>
      <c r="BV5" s="408">
        <v>4905355</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84.1</v>
      </c>
      <c r="CU5" s="406"/>
      <c r="CV5" s="406"/>
      <c r="CW5" s="406"/>
      <c r="CX5" s="406"/>
      <c r="CY5" s="406"/>
      <c r="CZ5" s="406"/>
      <c r="DA5" s="407"/>
      <c r="DB5" s="405">
        <v>81.7</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121504</v>
      </c>
      <c r="BO6" s="409"/>
      <c r="BP6" s="409"/>
      <c r="BQ6" s="409"/>
      <c r="BR6" s="409"/>
      <c r="BS6" s="409"/>
      <c r="BT6" s="409"/>
      <c r="BU6" s="410"/>
      <c r="BV6" s="408">
        <v>157801</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87.4</v>
      </c>
      <c r="CU6" s="446"/>
      <c r="CV6" s="446"/>
      <c r="CW6" s="446"/>
      <c r="CX6" s="446"/>
      <c r="CY6" s="446"/>
      <c r="CZ6" s="446"/>
      <c r="DA6" s="447"/>
      <c r="DB6" s="445">
        <v>84.8</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8807</v>
      </c>
      <c r="BO7" s="409"/>
      <c r="BP7" s="409"/>
      <c r="BQ7" s="409"/>
      <c r="BR7" s="409"/>
      <c r="BS7" s="409"/>
      <c r="BT7" s="409"/>
      <c r="BU7" s="410"/>
      <c r="BV7" s="408">
        <v>12050</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3009713</v>
      </c>
      <c r="CU7" s="409"/>
      <c r="CV7" s="409"/>
      <c r="CW7" s="409"/>
      <c r="CX7" s="409"/>
      <c r="CY7" s="409"/>
      <c r="CZ7" s="409"/>
      <c r="DA7" s="410"/>
      <c r="DB7" s="408">
        <v>3138618</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112697</v>
      </c>
      <c r="BO8" s="409"/>
      <c r="BP8" s="409"/>
      <c r="BQ8" s="409"/>
      <c r="BR8" s="409"/>
      <c r="BS8" s="409"/>
      <c r="BT8" s="409"/>
      <c r="BU8" s="410"/>
      <c r="BV8" s="408">
        <v>145751</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0.23</v>
      </c>
      <c r="CU8" s="449"/>
      <c r="CV8" s="449"/>
      <c r="CW8" s="449"/>
      <c r="CX8" s="449"/>
      <c r="CY8" s="449"/>
      <c r="CZ8" s="449"/>
      <c r="DA8" s="450"/>
      <c r="DB8" s="448">
        <v>0.2</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2447</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95</v>
      </c>
      <c r="AV9" s="441"/>
      <c r="AW9" s="441"/>
      <c r="AX9" s="441"/>
      <c r="AY9" s="442" t="s">
        <v>110</v>
      </c>
      <c r="AZ9" s="443"/>
      <c r="BA9" s="443"/>
      <c r="BB9" s="443"/>
      <c r="BC9" s="443"/>
      <c r="BD9" s="443"/>
      <c r="BE9" s="443"/>
      <c r="BF9" s="443"/>
      <c r="BG9" s="443"/>
      <c r="BH9" s="443"/>
      <c r="BI9" s="443"/>
      <c r="BJ9" s="443"/>
      <c r="BK9" s="443"/>
      <c r="BL9" s="443"/>
      <c r="BM9" s="444"/>
      <c r="BN9" s="408">
        <v>-33054</v>
      </c>
      <c r="BO9" s="409"/>
      <c r="BP9" s="409"/>
      <c r="BQ9" s="409"/>
      <c r="BR9" s="409"/>
      <c r="BS9" s="409"/>
      <c r="BT9" s="409"/>
      <c r="BU9" s="410"/>
      <c r="BV9" s="408">
        <v>8225</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28.2</v>
      </c>
      <c r="CU9" s="406"/>
      <c r="CV9" s="406"/>
      <c r="CW9" s="406"/>
      <c r="CX9" s="406"/>
      <c r="CY9" s="406"/>
      <c r="CZ9" s="406"/>
      <c r="DA9" s="407"/>
      <c r="DB9" s="405">
        <v>31.2</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2677</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140</v>
      </c>
      <c r="BO10" s="409"/>
      <c r="BP10" s="409"/>
      <c r="BQ10" s="409"/>
      <c r="BR10" s="409"/>
      <c r="BS10" s="409"/>
      <c r="BT10" s="409"/>
      <c r="BU10" s="410"/>
      <c r="BV10" s="408">
        <v>180</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114</v>
      </c>
      <c r="AV11" s="441"/>
      <c r="AW11" s="441"/>
      <c r="AX11" s="441"/>
      <c r="AY11" s="442" t="s">
        <v>120</v>
      </c>
      <c r="AZ11" s="443"/>
      <c r="BA11" s="443"/>
      <c r="BB11" s="443"/>
      <c r="BC11" s="443"/>
      <c r="BD11" s="443"/>
      <c r="BE11" s="443"/>
      <c r="BF11" s="443"/>
      <c r="BG11" s="443"/>
      <c r="BH11" s="443"/>
      <c r="BI11" s="443"/>
      <c r="BJ11" s="443"/>
      <c r="BK11" s="443"/>
      <c r="BL11" s="443"/>
      <c r="BM11" s="444"/>
      <c r="BN11" s="408">
        <v>115107</v>
      </c>
      <c r="BO11" s="409"/>
      <c r="BP11" s="409"/>
      <c r="BQ11" s="409"/>
      <c r="BR11" s="409"/>
      <c r="BS11" s="409"/>
      <c r="BT11" s="409"/>
      <c r="BU11" s="410"/>
      <c r="BV11" s="408">
        <v>181439</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2394</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95</v>
      </c>
      <c r="AV12" s="441"/>
      <c r="AW12" s="441"/>
      <c r="AX12" s="441"/>
      <c r="AY12" s="442" t="s">
        <v>129</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122</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131</v>
      </c>
      <c r="N13" s="497"/>
      <c r="O13" s="497"/>
      <c r="P13" s="497"/>
      <c r="Q13" s="498"/>
      <c r="R13" s="489">
        <v>2373</v>
      </c>
      <c r="S13" s="490"/>
      <c r="T13" s="490"/>
      <c r="U13" s="490"/>
      <c r="V13" s="491"/>
      <c r="W13" s="424" t="s">
        <v>132</v>
      </c>
      <c r="X13" s="425"/>
      <c r="Y13" s="425"/>
      <c r="Z13" s="425"/>
      <c r="AA13" s="425"/>
      <c r="AB13" s="415"/>
      <c r="AC13" s="459">
        <v>261</v>
      </c>
      <c r="AD13" s="460"/>
      <c r="AE13" s="460"/>
      <c r="AF13" s="460"/>
      <c r="AG13" s="499"/>
      <c r="AH13" s="459">
        <v>305</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82193</v>
      </c>
      <c r="BO13" s="409"/>
      <c r="BP13" s="409"/>
      <c r="BQ13" s="409"/>
      <c r="BR13" s="409"/>
      <c r="BS13" s="409"/>
      <c r="BT13" s="409"/>
      <c r="BU13" s="410"/>
      <c r="BV13" s="408">
        <v>189844</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11.6</v>
      </c>
      <c r="CU13" s="406"/>
      <c r="CV13" s="406"/>
      <c r="CW13" s="406"/>
      <c r="CX13" s="406"/>
      <c r="CY13" s="406"/>
      <c r="CZ13" s="406"/>
      <c r="DA13" s="407"/>
      <c r="DB13" s="405">
        <v>12.9</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2424</v>
      </c>
      <c r="S14" s="490"/>
      <c r="T14" s="490"/>
      <c r="U14" s="490"/>
      <c r="V14" s="491"/>
      <c r="W14" s="398"/>
      <c r="X14" s="399"/>
      <c r="Y14" s="399"/>
      <c r="Z14" s="399"/>
      <c r="AA14" s="399"/>
      <c r="AB14" s="388"/>
      <c r="AC14" s="492">
        <v>19.399999999999999</v>
      </c>
      <c r="AD14" s="493"/>
      <c r="AE14" s="493"/>
      <c r="AF14" s="493"/>
      <c r="AG14" s="494"/>
      <c r="AH14" s="492">
        <v>20.399999999999999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t="s">
        <v>122</v>
      </c>
      <c r="CU14" s="504"/>
      <c r="CV14" s="504"/>
      <c r="CW14" s="504"/>
      <c r="CX14" s="504"/>
      <c r="CY14" s="504"/>
      <c r="CZ14" s="504"/>
      <c r="DA14" s="505"/>
      <c r="DB14" s="503" t="s">
        <v>122</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131</v>
      </c>
      <c r="N15" s="497"/>
      <c r="O15" s="497"/>
      <c r="P15" s="497"/>
      <c r="Q15" s="498"/>
      <c r="R15" s="489">
        <v>2404</v>
      </c>
      <c r="S15" s="490"/>
      <c r="T15" s="490"/>
      <c r="U15" s="490"/>
      <c r="V15" s="491"/>
      <c r="W15" s="424" t="s">
        <v>139</v>
      </c>
      <c r="X15" s="425"/>
      <c r="Y15" s="425"/>
      <c r="Z15" s="425"/>
      <c r="AA15" s="425"/>
      <c r="AB15" s="415"/>
      <c r="AC15" s="459">
        <v>226</v>
      </c>
      <c r="AD15" s="460"/>
      <c r="AE15" s="460"/>
      <c r="AF15" s="460"/>
      <c r="AG15" s="499"/>
      <c r="AH15" s="459">
        <v>275</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643816</v>
      </c>
      <c r="BO15" s="372"/>
      <c r="BP15" s="372"/>
      <c r="BQ15" s="372"/>
      <c r="BR15" s="372"/>
      <c r="BS15" s="372"/>
      <c r="BT15" s="372"/>
      <c r="BU15" s="373"/>
      <c r="BV15" s="371">
        <v>640892</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16.8</v>
      </c>
      <c r="AD16" s="493"/>
      <c r="AE16" s="493"/>
      <c r="AF16" s="493"/>
      <c r="AG16" s="494"/>
      <c r="AH16" s="492">
        <v>18.399999999999999</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2722703</v>
      </c>
      <c r="BO16" s="409"/>
      <c r="BP16" s="409"/>
      <c r="BQ16" s="409"/>
      <c r="BR16" s="409"/>
      <c r="BS16" s="409"/>
      <c r="BT16" s="409"/>
      <c r="BU16" s="410"/>
      <c r="BV16" s="408">
        <v>2854199</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858</v>
      </c>
      <c r="AD17" s="460"/>
      <c r="AE17" s="460"/>
      <c r="AF17" s="460"/>
      <c r="AG17" s="499"/>
      <c r="AH17" s="459">
        <v>913</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818747</v>
      </c>
      <c r="BO17" s="409"/>
      <c r="BP17" s="409"/>
      <c r="BQ17" s="409"/>
      <c r="BR17" s="409"/>
      <c r="BS17" s="409"/>
      <c r="BT17" s="409"/>
      <c r="BU17" s="410"/>
      <c r="BV17" s="408">
        <v>812526</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149</v>
      </c>
      <c r="C18" s="451"/>
      <c r="D18" s="451"/>
      <c r="E18" s="520"/>
      <c r="F18" s="520"/>
      <c r="G18" s="520"/>
      <c r="H18" s="520"/>
      <c r="I18" s="520"/>
      <c r="J18" s="520"/>
      <c r="K18" s="520"/>
      <c r="L18" s="521">
        <v>574.1</v>
      </c>
      <c r="M18" s="521"/>
      <c r="N18" s="521"/>
      <c r="O18" s="521"/>
      <c r="P18" s="521"/>
      <c r="Q18" s="521"/>
      <c r="R18" s="522"/>
      <c r="S18" s="522"/>
      <c r="T18" s="522"/>
      <c r="U18" s="522"/>
      <c r="V18" s="523"/>
      <c r="W18" s="426"/>
      <c r="X18" s="427"/>
      <c r="Y18" s="427"/>
      <c r="Z18" s="427"/>
      <c r="AA18" s="427"/>
      <c r="AB18" s="418"/>
      <c r="AC18" s="524">
        <v>63.8</v>
      </c>
      <c r="AD18" s="525"/>
      <c r="AE18" s="525"/>
      <c r="AF18" s="525"/>
      <c r="AG18" s="526"/>
      <c r="AH18" s="524">
        <v>61.2</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2567586</v>
      </c>
      <c r="BO18" s="409"/>
      <c r="BP18" s="409"/>
      <c r="BQ18" s="409"/>
      <c r="BR18" s="409"/>
      <c r="BS18" s="409"/>
      <c r="BT18" s="409"/>
      <c r="BU18" s="410"/>
      <c r="BV18" s="408">
        <v>2623680</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151</v>
      </c>
      <c r="C19" s="451"/>
      <c r="D19" s="451"/>
      <c r="E19" s="520"/>
      <c r="F19" s="520"/>
      <c r="G19" s="520"/>
      <c r="H19" s="520"/>
      <c r="I19" s="520"/>
      <c r="J19" s="520"/>
      <c r="K19" s="520"/>
      <c r="L19" s="528">
        <v>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3697174</v>
      </c>
      <c r="BO19" s="409"/>
      <c r="BP19" s="409"/>
      <c r="BQ19" s="409"/>
      <c r="BR19" s="409"/>
      <c r="BS19" s="409"/>
      <c r="BT19" s="409"/>
      <c r="BU19" s="410"/>
      <c r="BV19" s="408">
        <v>3835061</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153</v>
      </c>
      <c r="C20" s="451"/>
      <c r="D20" s="451"/>
      <c r="E20" s="520"/>
      <c r="F20" s="520"/>
      <c r="G20" s="520"/>
      <c r="H20" s="520"/>
      <c r="I20" s="520"/>
      <c r="J20" s="520"/>
      <c r="K20" s="520"/>
      <c r="L20" s="528">
        <v>1138</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3906341</v>
      </c>
      <c r="BO23" s="409"/>
      <c r="BP23" s="409"/>
      <c r="BQ23" s="409"/>
      <c r="BR23" s="409"/>
      <c r="BS23" s="409"/>
      <c r="BT23" s="409"/>
      <c r="BU23" s="410"/>
      <c r="BV23" s="408">
        <v>4103183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162</v>
      </c>
      <c r="F24" s="438"/>
      <c r="G24" s="438"/>
      <c r="H24" s="438"/>
      <c r="I24" s="438"/>
      <c r="J24" s="438"/>
      <c r="K24" s="439"/>
      <c r="L24" s="459">
        <v>1</v>
      </c>
      <c r="M24" s="460"/>
      <c r="N24" s="460"/>
      <c r="O24" s="460"/>
      <c r="P24" s="499"/>
      <c r="Q24" s="459">
        <v>7100</v>
      </c>
      <c r="R24" s="460"/>
      <c r="S24" s="460"/>
      <c r="T24" s="460"/>
      <c r="U24" s="460"/>
      <c r="V24" s="499"/>
      <c r="W24" s="558"/>
      <c r="X24" s="546"/>
      <c r="Y24" s="547"/>
      <c r="Z24" s="458" t="s">
        <v>163</v>
      </c>
      <c r="AA24" s="438"/>
      <c r="AB24" s="438"/>
      <c r="AC24" s="438"/>
      <c r="AD24" s="438"/>
      <c r="AE24" s="438"/>
      <c r="AF24" s="438"/>
      <c r="AG24" s="439"/>
      <c r="AH24" s="459">
        <v>91</v>
      </c>
      <c r="AI24" s="460"/>
      <c r="AJ24" s="460"/>
      <c r="AK24" s="460"/>
      <c r="AL24" s="499"/>
      <c r="AM24" s="459">
        <v>265174</v>
      </c>
      <c r="AN24" s="460"/>
      <c r="AO24" s="460"/>
      <c r="AP24" s="460"/>
      <c r="AQ24" s="460"/>
      <c r="AR24" s="499"/>
      <c r="AS24" s="459">
        <v>2914</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3417225</v>
      </c>
      <c r="BO24" s="409"/>
      <c r="BP24" s="409"/>
      <c r="BQ24" s="409"/>
      <c r="BR24" s="409"/>
      <c r="BS24" s="409"/>
      <c r="BT24" s="409"/>
      <c r="BU24" s="410"/>
      <c r="BV24" s="408">
        <v>3577583</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165</v>
      </c>
      <c r="F25" s="438"/>
      <c r="G25" s="438"/>
      <c r="H25" s="438"/>
      <c r="I25" s="438"/>
      <c r="J25" s="438"/>
      <c r="K25" s="439"/>
      <c r="L25" s="459">
        <v>1</v>
      </c>
      <c r="M25" s="460"/>
      <c r="N25" s="460"/>
      <c r="O25" s="460"/>
      <c r="P25" s="499"/>
      <c r="Q25" s="459">
        <v>6000</v>
      </c>
      <c r="R25" s="460"/>
      <c r="S25" s="460"/>
      <c r="T25" s="460"/>
      <c r="U25" s="460"/>
      <c r="V25" s="499"/>
      <c r="W25" s="558"/>
      <c r="X25" s="546"/>
      <c r="Y25" s="547"/>
      <c r="Z25" s="458" t="s">
        <v>166</v>
      </c>
      <c r="AA25" s="438"/>
      <c r="AB25" s="438"/>
      <c r="AC25" s="438"/>
      <c r="AD25" s="438"/>
      <c r="AE25" s="438"/>
      <c r="AF25" s="438"/>
      <c r="AG25" s="439"/>
      <c r="AH25" s="459" t="s">
        <v>122</v>
      </c>
      <c r="AI25" s="460"/>
      <c r="AJ25" s="460"/>
      <c r="AK25" s="460"/>
      <c r="AL25" s="499"/>
      <c r="AM25" s="459" t="s">
        <v>167</v>
      </c>
      <c r="AN25" s="460"/>
      <c r="AO25" s="460"/>
      <c r="AP25" s="460"/>
      <c r="AQ25" s="460"/>
      <c r="AR25" s="499"/>
      <c r="AS25" s="459" t="s">
        <v>123</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53305</v>
      </c>
      <c r="BO25" s="372"/>
      <c r="BP25" s="372"/>
      <c r="BQ25" s="372"/>
      <c r="BR25" s="372"/>
      <c r="BS25" s="372"/>
      <c r="BT25" s="372"/>
      <c r="BU25" s="373"/>
      <c r="BV25" s="371">
        <v>51941</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169</v>
      </c>
      <c r="F26" s="438"/>
      <c r="G26" s="438"/>
      <c r="H26" s="438"/>
      <c r="I26" s="438"/>
      <c r="J26" s="438"/>
      <c r="K26" s="439"/>
      <c r="L26" s="459">
        <v>1</v>
      </c>
      <c r="M26" s="460"/>
      <c r="N26" s="460"/>
      <c r="O26" s="460"/>
      <c r="P26" s="499"/>
      <c r="Q26" s="459">
        <v>5500</v>
      </c>
      <c r="R26" s="460"/>
      <c r="S26" s="460"/>
      <c r="T26" s="460"/>
      <c r="U26" s="460"/>
      <c r="V26" s="499"/>
      <c r="W26" s="558"/>
      <c r="X26" s="546"/>
      <c r="Y26" s="547"/>
      <c r="Z26" s="458" t="s">
        <v>170</v>
      </c>
      <c r="AA26" s="568"/>
      <c r="AB26" s="568"/>
      <c r="AC26" s="568"/>
      <c r="AD26" s="568"/>
      <c r="AE26" s="568"/>
      <c r="AF26" s="568"/>
      <c r="AG26" s="569"/>
      <c r="AH26" s="459" t="s">
        <v>167</v>
      </c>
      <c r="AI26" s="460"/>
      <c r="AJ26" s="460"/>
      <c r="AK26" s="460"/>
      <c r="AL26" s="499"/>
      <c r="AM26" s="459" t="s">
        <v>167</v>
      </c>
      <c r="AN26" s="460"/>
      <c r="AO26" s="460"/>
      <c r="AP26" s="460"/>
      <c r="AQ26" s="460"/>
      <c r="AR26" s="499"/>
      <c r="AS26" s="459" t="s">
        <v>167</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123</v>
      </c>
      <c r="BO26" s="409"/>
      <c r="BP26" s="409"/>
      <c r="BQ26" s="409"/>
      <c r="BR26" s="409"/>
      <c r="BS26" s="409"/>
      <c r="BT26" s="409"/>
      <c r="BU26" s="410"/>
      <c r="BV26" s="408" t="s">
        <v>123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172</v>
      </c>
      <c r="F27" s="438"/>
      <c r="G27" s="438"/>
      <c r="H27" s="438"/>
      <c r="I27" s="438"/>
      <c r="J27" s="438"/>
      <c r="K27" s="439"/>
      <c r="L27" s="459">
        <v>1</v>
      </c>
      <c r="M27" s="460"/>
      <c r="N27" s="460"/>
      <c r="O27" s="460"/>
      <c r="P27" s="499"/>
      <c r="Q27" s="459">
        <v>2300</v>
      </c>
      <c r="R27" s="460"/>
      <c r="S27" s="460"/>
      <c r="T27" s="460"/>
      <c r="U27" s="460"/>
      <c r="V27" s="499"/>
      <c r="W27" s="558"/>
      <c r="X27" s="546"/>
      <c r="Y27" s="547"/>
      <c r="Z27" s="458" t="s">
        <v>173</v>
      </c>
      <c r="AA27" s="438"/>
      <c r="AB27" s="438"/>
      <c r="AC27" s="438"/>
      <c r="AD27" s="438"/>
      <c r="AE27" s="438"/>
      <c r="AF27" s="438"/>
      <c r="AG27" s="439"/>
      <c r="AH27" s="459" t="s">
        <v>122</v>
      </c>
      <c r="AI27" s="460"/>
      <c r="AJ27" s="460"/>
      <c r="AK27" s="460"/>
      <c r="AL27" s="499"/>
      <c r="AM27" s="459" t="s">
        <v>123</v>
      </c>
      <c r="AN27" s="460"/>
      <c r="AO27" s="460"/>
      <c r="AP27" s="460"/>
      <c r="AQ27" s="460"/>
      <c r="AR27" s="499"/>
      <c r="AS27" s="459" t="s">
        <v>123</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t="s">
        <v>167</v>
      </c>
      <c r="BO27" s="582"/>
      <c r="BP27" s="582"/>
      <c r="BQ27" s="582"/>
      <c r="BR27" s="582"/>
      <c r="BS27" s="582"/>
      <c r="BT27" s="582"/>
      <c r="BU27" s="583"/>
      <c r="BV27" s="581" t="s">
        <v>167</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175</v>
      </c>
      <c r="F28" s="438"/>
      <c r="G28" s="438"/>
      <c r="H28" s="438"/>
      <c r="I28" s="438"/>
      <c r="J28" s="438"/>
      <c r="K28" s="439"/>
      <c r="L28" s="459">
        <v>1</v>
      </c>
      <c r="M28" s="460"/>
      <c r="N28" s="460"/>
      <c r="O28" s="460"/>
      <c r="P28" s="499"/>
      <c r="Q28" s="459">
        <v>1900</v>
      </c>
      <c r="R28" s="460"/>
      <c r="S28" s="460"/>
      <c r="T28" s="460"/>
      <c r="U28" s="460"/>
      <c r="V28" s="499"/>
      <c r="W28" s="558"/>
      <c r="X28" s="546"/>
      <c r="Y28" s="547"/>
      <c r="Z28" s="458" t="s">
        <v>176</v>
      </c>
      <c r="AA28" s="438"/>
      <c r="AB28" s="438"/>
      <c r="AC28" s="438"/>
      <c r="AD28" s="438"/>
      <c r="AE28" s="438"/>
      <c r="AF28" s="438"/>
      <c r="AG28" s="439"/>
      <c r="AH28" s="459" t="s">
        <v>122</v>
      </c>
      <c r="AI28" s="460"/>
      <c r="AJ28" s="460"/>
      <c r="AK28" s="460"/>
      <c r="AL28" s="499"/>
      <c r="AM28" s="459" t="s">
        <v>122</v>
      </c>
      <c r="AN28" s="460"/>
      <c r="AO28" s="460"/>
      <c r="AP28" s="460"/>
      <c r="AQ28" s="460"/>
      <c r="AR28" s="499"/>
      <c r="AS28" s="459" t="s">
        <v>122</v>
      </c>
      <c r="AT28" s="460"/>
      <c r="AU28" s="460"/>
      <c r="AV28" s="460"/>
      <c r="AW28" s="460"/>
      <c r="AX28" s="461"/>
      <c r="AY28" s="584" t="s">
        <v>177</v>
      </c>
      <c r="AZ28" s="585"/>
      <c r="BA28" s="585"/>
      <c r="BB28" s="586"/>
      <c r="BC28" s="368" t="s">
        <v>41</v>
      </c>
      <c r="BD28" s="369"/>
      <c r="BE28" s="369"/>
      <c r="BF28" s="369"/>
      <c r="BG28" s="369"/>
      <c r="BH28" s="369"/>
      <c r="BI28" s="369"/>
      <c r="BJ28" s="369"/>
      <c r="BK28" s="369"/>
      <c r="BL28" s="369"/>
      <c r="BM28" s="370"/>
      <c r="BN28" s="371">
        <v>1000550</v>
      </c>
      <c r="BO28" s="372"/>
      <c r="BP28" s="372"/>
      <c r="BQ28" s="372"/>
      <c r="BR28" s="372"/>
      <c r="BS28" s="372"/>
      <c r="BT28" s="372"/>
      <c r="BU28" s="373"/>
      <c r="BV28" s="371">
        <v>1000410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178</v>
      </c>
      <c r="F29" s="438"/>
      <c r="G29" s="438"/>
      <c r="H29" s="438"/>
      <c r="I29" s="438"/>
      <c r="J29" s="438"/>
      <c r="K29" s="439"/>
      <c r="L29" s="459">
        <v>6</v>
      </c>
      <c r="M29" s="460"/>
      <c r="N29" s="460"/>
      <c r="O29" s="460"/>
      <c r="P29" s="499"/>
      <c r="Q29" s="459">
        <v>1700</v>
      </c>
      <c r="R29" s="460"/>
      <c r="S29" s="460"/>
      <c r="T29" s="460"/>
      <c r="U29" s="460"/>
      <c r="V29" s="499"/>
      <c r="W29" s="559"/>
      <c r="X29" s="560"/>
      <c r="Y29" s="561"/>
      <c r="Z29" s="458" t="s">
        <v>179</v>
      </c>
      <c r="AA29" s="438"/>
      <c r="AB29" s="438"/>
      <c r="AC29" s="438"/>
      <c r="AD29" s="438"/>
      <c r="AE29" s="438"/>
      <c r="AF29" s="438"/>
      <c r="AG29" s="439"/>
      <c r="AH29" s="459">
        <v>91</v>
      </c>
      <c r="AI29" s="460"/>
      <c r="AJ29" s="460"/>
      <c r="AK29" s="460"/>
      <c r="AL29" s="499"/>
      <c r="AM29" s="459">
        <v>265174</v>
      </c>
      <c r="AN29" s="460"/>
      <c r="AO29" s="460"/>
      <c r="AP29" s="460"/>
      <c r="AQ29" s="460"/>
      <c r="AR29" s="499"/>
      <c r="AS29" s="459">
        <v>2914</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1495090</v>
      </c>
      <c r="BO29" s="409"/>
      <c r="BP29" s="409"/>
      <c r="BQ29" s="409"/>
      <c r="BR29" s="409"/>
      <c r="BS29" s="409"/>
      <c r="BT29" s="409"/>
      <c r="BU29" s="410"/>
      <c r="BV29" s="408">
        <v>1494930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97.7</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2538631</v>
      </c>
      <c r="BO30" s="582"/>
      <c r="BP30" s="582"/>
      <c r="BQ30" s="582"/>
      <c r="BR30" s="582"/>
      <c r="BS30" s="582"/>
      <c r="BT30" s="582"/>
      <c r="BU30" s="583"/>
      <c r="BV30" s="581">
        <v>2710130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190</v>
      </c>
      <c r="V33" s="432"/>
      <c r="W33" s="397" t="s">
        <v>191</v>
      </c>
      <c r="X33" s="397"/>
      <c r="Y33" s="397"/>
      <c r="Z33" s="397"/>
      <c r="AA33" s="397"/>
      <c r="AB33" s="397"/>
      <c r="AC33" s="397"/>
      <c r="AD33" s="397"/>
      <c r="AE33" s="397"/>
      <c r="AF33" s="397"/>
      <c r="AG33" s="397"/>
      <c r="AH33" s="397"/>
      <c r="AI33" s="397"/>
      <c r="AJ33" s="397"/>
      <c r="AK33" s="397"/>
      <c r="AL33" s="195"/>
      <c r="AM33" s="432" t="s">
        <v>190</v>
      </c>
      <c r="AN33" s="432"/>
      <c r="AO33" s="397" t="s">
        <v>192</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188</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IF('各会計、関係団体の財政状況及び健全化判断比率'!B31="","",'各会計、関係団体の財政状況及び健全化判断比率'!B31)</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西天北五町衛生施設組合</v>
      </c>
      <c r="BZ34" s="595"/>
      <c r="CA34" s="595"/>
      <c r="CB34" s="595"/>
      <c r="CC34" s="595"/>
      <c r="CD34" s="595"/>
      <c r="CE34" s="595"/>
      <c r="CF34" s="595"/>
      <c r="CG34" s="595"/>
      <c r="CH34" s="595"/>
      <c r="CI34" s="595"/>
      <c r="CJ34" s="595"/>
      <c r="CK34" s="595"/>
      <c r="CL34" s="595"/>
      <c r="CM34" s="595"/>
      <c r="CN34" s="193"/>
      <c r="CO34" s="594">
        <f>IF(CQ34="","",MAX(C34:D43,U34:V43,AM34:AN43,BE34:BF43,BW34:BX43)+1)</f>
        <v>10</v>
      </c>
      <c r="CP34" s="594"/>
      <c r="CQ34" s="595" t="str">
        <f>IF('各会計、関係団体の財政状況及び健全化判断比率'!BS7="","",'各会計、関係団体の財政状況及び健全化判断比率'!BS7)</f>
        <v>幌延町トナカイ観光牧場</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診療所特別会計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7</v>
      </c>
      <c r="BF35" s="594"/>
      <c r="BG35" s="595" t="str">
        <f>IF('各会計、関係団体の財政状況及び健全化判断比率'!B32="","",'各会計、関係団体の財政状況及び健全化判断比率'!B32)</f>
        <v>下水道事業特別会計</v>
      </c>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北留萌消防組合</v>
      </c>
      <c r="BZ35" s="595"/>
      <c r="CA35" s="595"/>
      <c r="CB35" s="595"/>
      <c r="CC35" s="595"/>
      <c r="CD35" s="595"/>
      <c r="CE35" s="595"/>
      <c r="CF35" s="595"/>
      <c r="CG35" s="595"/>
      <c r="CH35" s="595"/>
      <c r="CI35" s="595"/>
      <c r="CJ35" s="595"/>
      <c r="CK35" s="595"/>
      <c r="CL35" s="595"/>
      <c r="CM35" s="595"/>
      <c r="CN35" s="193"/>
      <c r="CO35" s="594">
        <f t="shared" ref="CO35:CO43" si="3">IF(CQ35="","",CO34+1)</f>
        <v>11</v>
      </c>
      <c r="CP35" s="594"/>
      <c r="CQ35" s="595" t="str">
        <f>IF('各会計、関係団体の財政状況及び健全化判断比率'!BS8="","",'各会計、関係団体の財政状況及び健全化判断比率'!BS8)</f>
        <v>幌延町畜産振興公社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t="str">
        <f t="shared" si="2"/>
        <v/>
      </c>
      <c r="BX36" s="594"/>
      <c r="BY36" s="595" t="str">
        <f>IF('各会計、関係団体の財政状況及び健全化判断比率'!B70="","",'各会計、関係団体の財政状況及び健全化判断比率'!B70)</f>
        <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cjUf3Sxc8e/SKF6MCS8olpX0cSSG2IRFrOQqdTVpZgiCfNgT7xQsOlwEZJJnmygsLC0FsnjCfPjQMV7PA/SZg==" saltValue="OsqBq+r+NNM0UUIFpI78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H56" sqref="H5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86" t="s">
        <v>554</v>
      </c>
      <c r="D34" s="1186"/>
      <c r="E34" s="1187"/>
      <c r="F34" s="32">
        <v>4.8899999999999997</v>
      </c>
      <c r="G34" s="33">
        <v>5.41</v>
      </c>
      <c r="H34" s="33">
        <v>4.1900000000000004</v>
      </c>
      <c r="I34" s="33">
        <v>4.6399999999999997</v>
      </c>
      <c r="J34" s="34">
        <v>3.74</v>
      </c>
      <c r="K34" s="22"/>
      <c r="L34" s="22"/>
      <c r="M34" s="22"/>
      <c r="N34" s="22"/>
      <c r="O34" s="22"/>
      <c r="P34" s="22"/>
    </row>
    <row r="35" spans="1:16" ht="39" customHeight="1" x14ac:dyDescent="0.15">
      <c r="A35" s="22"/>
      <c r="B35" s="35"/>
      <c r="C35" s="1180" t="s">
        <v>555</v>
      </c>
      <c r="D35" s="1181"/>
      <c r="E35" s="1182"/>
      <c r="F35" s="36">
        <v>0.56999999999999995</v>
      </c>
      <c r="G35" s="37">
        <v>0.04</v>
      </c>
      <c r="H35" s="37">
        <v>0.51</v>
      </c>
      <c r="I35" s="37">
        <v>1.48</v>
      </c>
      <c r="J35" s="38">
        <v>1.53</v>
      </c>
      <c r="K35" s="22"/>
      <c r="L35" s="22"/>
      <c r="M35" s="22"/>
      <c r="N35" s="22"/>
      <c r="O35" s="22"/>
      <c r="P35" s="22"/>
    </row>
    <row r="36" spans="1:16" ht="39" customHeight="1" x14ac:dyDescent="0.15">
      <c r="A36" s="22"/>
      <c r="B36" s="35"/>
      <c r="C36" s="1180" t="s">
        <v>556</v>
      </c>
      <c r="D36" s="1181"/>
      <c r="E36" s="1182"/>
      <c r="F36" s="36">
        <v>0.24</v>
      </c>
      <c r="G36" s="37">
        <v>0.32</v>
      </c>
      <c r="H36" s="37">
        <v>0.36</v>
      </c>
      <c r="I36" s="37">
        <v>0.81</v>
      </c>
      <c r="J36" s="38">
        <v>0.37</v>
      </c>
      <c r="K36" s="22"/>
      <c r="L36" s="22"/>
      <c r="M36" s="22"/>
      <c r="N36" s="22"/>
      <c r="O36" s="22"/>
      <c r="P36" s="22"/>
    </row>
    <row r="37" spans="1:16" ht="39" customHeight="1" x14ac:dyDescent="0.15">
      <c r="A37" s="22"/>
      <c r="B37" s="35"/>
      <c r="C37" s="1180" t="s">
        <v>557</v>
      </c>
      <c r="D37" s="1181"/>
      <c r="E37" s="1182"/>
      <c r="F37" s="36">
        <v>0.08</v>
      </c>
      <c r="G37" s="37">
        <v>0.09</v>
      </c>
      <c r="H37" s="37">
        <v>0.01</v>
      </c>
      <c r="I37" s="37">
        <v>0.11</v>
      </c>
      <c r="J37" s="38">
        <v>0.1</v>
      </c>
      <c r="K37" s="22"/>
      <c r="L37" s="22"/>
      <c r="M37" s="22"/>
      <c r="N37" s="22"/>
      <c r="O37" s="22"/>
      <c r="P37" s="22"/>
    </row>
    <row r="38" spans="1:16" ht="39" customHeight="1" x14ac:dyDescent="0.15">
      <c r="A38" s="22"/>
      <c r="B38" s="35"/>
      <c r="C38" s="1180" t="s">
        <v>558</v>
      </c>
      <c r="D38" s="1181"/>
      <c r="E38" s="1182"/>
      <c r="F38" s="36">
        <v>0</v>
      </c>
      <c r="G38" s="37">
        <v>0</v>
      </c>
      <c r="H38" s="37">
        <v>0</v>
      </c>
      <c r="I38" s="37">
        <v>0</v>
      </c>
      <c r="J38" s="38">
        <v>0</v>
      </c>
      <c r="K38" s="22"/>
      <c r="L38" s="22"/>
      <c r="M38" s="22"/>
      <c r="N38" s="22"/>
      <c r="O38" s="22"/>
      <c r="P38" s="22"/>
    </row>
    <row r="39" spans="1:16" ht="39" customHeight="1" x14ac:dyDescent="0.15">
      <c r="A39" s="22"/>
      <c r="B39" s="35"/>
      <c r="C39" s="1180" t="s">
        <v>559</v>
      </c>
      <c r="D39" s="1181"/>
      <c r="E39" s="1182"/>
      <c r="F39" s="36">
        <v>0</v>
      </c>
      <c r="G39" s="37">
        <v>0</v>
      </c>
      <c r="H39" s="37">
        <v>0</v>
      </c>
      <c r="I39" s="37">
        <v>0</v>
      </c>
      <c r="J39" s="38">
        <v>0</v>
      </c>
      <c r="K39" s="22"/>
      <c r="L39" s="22"/>
      <c r="M39" s="22"/>
      <c r="N39" s="22"/>
      <c r="O39" s="22"/>
      <c r="P39" s="22"/>
    </row>
    <row r="40" spans="1:16" ht="39" customHeight="1" x14ac:dyDescent="0.15">
      <c r="A40" s="22"/>
      <c r="B40" s="35"/>
      <c r="C40" s="1180" t="s">
        <v>560</v>
      </c>
      <c r="D40" s="1181"/>
      <c r="E40" s="1182"/>
      <c r="F40" s="36">
        <v>0</v>
      </c>
      <c r="G40" s="37">
        <v>0</v>
      </c>
      <c r="H40" s="37">
        <v>0</v>
      </c>
      <c r="I40" s="37">
        <v>0</v>
      </c>
      <c r="J40" s="38">
        <v>0</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561</v>
      </c>
      <c r="D42" s="1181"/>
      <c r="E42" s="1182"/>
      <c r="F42" s="36" t="s">
        <v>506</v>
      </c>
      <c r="G42" s="37" t="s">
        <v>506</v>
      </c>
      <c r="H42" s="37" t="s">
        <v>506</v>
      </c>
      <c r="I42" s="37" t="s">
        <v>506</v>
      </c>
      <c r="J42" s="38" t="s">
        <v>506</v>
      </c>
      <c r="K42" s="22"/>
      <c r="L42" s="22"/>
      <c r="M42" s="22"/>
      <c r="N42" s="22"/>
      <c r="O42" s="22"/>
      <c r="P42" s="22"/>
    </row>
    <row r="43" spans="1:16" ht="39" customHeight="1" thickBot="1" x14ac:dyDescent="0.2">
      <c r="A43" s="22"/>
      <c r="B43" s="40"/>
      <c r="C43" s="1183" t="s">
        <v>562</v>
      </c>
      <c r="D43" s="1184"/>
      <c r="E43" s="1185"/>
      <c r="F43" s="41" t="s">
        <v>506</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W3OC365Gqr+dMkJvw/yZad5j4T2xN1P+8GQvR8hi+QgSxsfRo+8xfT5gIOm9m8vDbOGpgazr4cAT3pu+5Edng==" saltValue="Rex8g992/6cOPw4M0khv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H56" sqref="H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1038</v>
      </c>
      <c r="L45" s="60">
        <v>1090</v>
      </c>
      <c r="M45" s="60">
        <v>1227</v>
      </c>
      <c r="N45" s="60">
        <v>1101</v>
      </c>
      <c r="O45" s="61">
        <v>1009</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506</v>
      </c>
      <c r="L46" s="64" t="s">
        <v>506</v>
      </c>
      <c r="M46" s="64" t="s">
        <v>506</v>
      </c>
      <c r="N46" s="64" t="s">
        <v>506</v>
      </c>
      <c r="O46" s="65" t="s">
        <v>506</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506</v>
      </c>
      <c r="L47" s="64" t="s">
        <v>506</v>
      </c>
      <c r="M47" s="64" t="s">
        <v>506</v>
      </c>
      <c r="N47" s="64" t="s">
        <v>506</v>
      </c>
      <c r="O47" s="65" t="s">
        <v>506</v>
      </c>
      <c r="P47" s="48"/>
      <c r="Q47" s="48"/>
      <c r="R47" s="48"/>
      <c r="S47" s="48"/>
      <c r="T47" s="48"/>
      <c r="U47" s="48"/>
    </row>
    <row r="48" spans="1:21" ht="30.75" customHeight="1" x14ac:dyDescent="0.15">
      <c r="A48" s="48"/>
      <c r="B48" s="1198"/>
      <c r="C48" s="1199"/>
      <c r="D48" s="62"/>
      <c r="E48" s="1190" t="s">
        <v>14</v>
      </c>
      <c r="F48" s="1190"/>
      <c r="G48" s="1190"/>
      <c r="H48" s="1190"/>
      <c r="I48" s="1190"/>
      <c r="J48" s="1191"/>
      <c r="K48" s="63">
        <v>47</v>
      </c>
      <c r="L48" s="64">
        <v>46</v>
      </c>
      <c r="M48" s="64">
        <v>45</v>
      </c>
      <c r="N48" s="64">
        <v>40</v>
      </c>
      <c r="O48" s="65">
        <v>45</v>
      </c>
      <c r="P48" s="48"/>
      <c r="Q48" s="48"/>
      <c r="R48" s="48"/>
      <c r="S48" s="48"/>
      <c r="T48" s="48"/>
      <c r="U48" s="48"/>
    </row>
    <row r="49" spans="1:21" ht="30.75" customHeight="1" x14ac:dyDescent="0.15">
      <c r="A49" s="48"/>
      <c r="B49" s="1198"/>
      <c r="C49" s="1199"/>
      <c r="D49" s="62"/>
      <c r="E49" s="1190" t="s">
        <v>15</v>
      </c>
      <c r="F49" s="1190"/>
      <c r="G49" s="1190"/>
      <c r="H49" s="1190"/>
      <c r="I49" s="1190"/>
      <c r="J49" s="1191"/>
      <c r="K49" s="63">
        <v>51</v>
      </c>
      <c r="L49" s="64">
        <v>51</v>
      </c>
      <c r="M49" s="64">
        <v>51</v>
      </c>
      <c r="N49" s="64">
        <v>43</v>
      </c>
      <c r="O49" s="65">
        <v>20</v>
      </c>
      <c r="P49" s="48"/>
      <c r="Q49" s="48"/>
      <c r="R49" s="48"/>
      <c r="S49" s="48"/>
      <c r="T49" s="48"/>
      <c r="U49" s="48"/>
    </row>
    <row r="50" spans="1:21" ht="30.75" customHeight="1" x14ac:dyDescent="0.15">
      <c r="A50" s="48"/>
      <c r="B50" s="1198"/>
      <c r="C50" s="1199"/>
      <c r="D50" s="62"/>
      <c r="E50" s="1190" t="s">
        <v>16</v>
      </c>
      <c r="F50" s="1190"/>
      <c r="G50" s="1190"/>
      <c r="H50" s="1190"/>
      <c r="I50" s="1190"/>
      <c r="J50" s="1191"/>
      <c r="K50" s="63">
        <v>7</v>
      </c>
      <c r="L50" s="64">
        <v>3</v>
      </c>
      <c r="M50" s="64">
        <v>10</v>
      </c>
      <c r="N50" s="64">
        <v>10</v>
      </c>
      <c r="O50" s="65">
        <v>9</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506</v>
      </c>
      <c r="L51" s="64">
        <v>0</v>
      </c>
      <c r="M51" s="64">
        <v>0</v>
      </c>
      <c r="N51" s="64">
        <v>0</v>
      </c>
      <c r="O51" s="65">
        <v>0</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840</v>
      </c>
      <c r="L52" s="64">
        <v>897</v>
      </c>
      <c r="M52" s="64">
        <v>995</v>
      </c>
      <c r="N52" s="64">
        <v>936</v>
      </c>
      <c r="O52" s="65">
        <v>877</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303</v>
      </c>
      <c r="L53" s="69">
        <v>293</v>
      </c>
      <c r="M53" s="69">
        <v>338</v>
      </c>
      <c r="N53" s="69">
        <v>258</v>
      </c>
      <c r="O53" s="70">
        <v>206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A9VlSD+NSBj8Wc6ELyD4/Z+lgBPlKXgiuoZAoLTtWKwvYiki9eIdMjNy83VIH1yxZE+S0hq+Y/W4R4G4ITxhw==" saltValue="6QgqI54pdvtONFJT3eR+T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H56" sqref="H5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549</v>
      </c>
      <c r="J40" s="79" t="s">
        <v>550</v>
      </c>
      <c r="K40" s="79" t="s">
        <v>551</v>
      </c>
      <c r="L40" s="79" t="s">
        <v>552</v>
      </c>
      <c r="M40" s="80" t="s">
        <v>553</v>
      </c>
    </row>
    <row r="41" spans="2:13" ht="27.75" customHeight="1" x14ac:dyDescent="0.15">
      <c r="B41" s="1204" t="s">
        <v>23</v>
      </c>
      <c r="C41" s="1205"/>
      <c r="D41" s="81"/>
      <c r="E41" s="1210" t="s">
        <v>24</v>
      </c>
      <c r="F41" s="1210"/>
      <c r="G41" s="1210"/>
      <c r="H41" s="1211"/>
      <c r="I41" s="82">
        <v>5014</v>
      </c>
      <c r="J41" s="83">
        <v>4880</v>
      </c>
      <c r="K41" s="83">
        <v>4791</v>
      </c>
      <c r="L41" s="83">
        <v>4110</v>
      </c>
      <c r="M41" s="84">
        <v>3910</v>
      </c>
    </row>
    <row r="42" spans="2:13" ht="27.75" customHeight="1" x14ac:dyDescent="0.15">
      <c r="B42" s="1206"/>
      <c r="C42" s="1207"/>
      <c r="D42" s="85"/>
      <c r="E42" s="1212" t="s">
        <v>25</v>
      </c>
      <c r="F42" s="1212"/>
      <c r="G42" s="1212"/>
      <c r="H42" s="1213"/>
      <c r="I42" s="86" t="s">
        <v>506</v>
      </c>
      <c r="J42" s="87">
        <v>58</v>
      </c>
      <c r="K42" s="87">
        <v>49</v>
      </c>
      <c r="L42" s="87">
        <v>40</v>
      </c>
      <c r="M42" s="88">
        <v>45</v>
      </c>
    </row>
    <row r="43" spans="2:13" ht="27.75" customHeight="1" x14ac:dyDescent="0.15">
      <c r="B43" s="1206"/>
      <c r="C43" s="1207"/>
      <c r="D43" s="85"/>
      <c r="E43" s="1212" t="s">
        <v>26</v>
      </c>
      <c r="F43" s="1212"/>
      <c r="G43" s="1212"/>
      <c r="H43" s="1213"/>
      <c r="I43" s="86">
        <v>422</v>
      </c>
      <c r="J43" s="87">
        <v>379</v>
      </c>
      <c r="K43" s="87">
        <v>357</v>
      </c>
      <c r="L43" s="87">
        <v>352</v>
      </c>
      <c r="M43" s="88">
        <v>345</v>
      </c>
    </row>
    <row r="44" spans="2:13" ht="27.75" customHeight="1" x14ac:dyDescent="0.15">
      <c r="B44" s="1206"/>
      <c r="C44" s="1207"/>
      <c r="D44" s="85"/>
      <c r="E44" s="1212" t="s">
        <v>27</v>
      </c>
      <c r="F44" s="1212"/>
      <c r="G44" s="1212"/>
      <c r="H44" s="1213"/>
      <c r="I44" s="86">
        <v>161</v>
      </c>
      <c r="J44" s="87">
        <v>112</v>
      </c>
      <c r="K44" s="87">
        <v>62</v>
      </c>
      <c r="L44" s="87">
        <v>20</v>
      </c>
      <c r="M44" s="88" t="s">
        <v>506</v>
      </c>
    </row>
    <row r="45" spans="2:13" ht="27.75" customHeight="1" x14ac:dyDescent="0.15">
      <c r="B45" s="1206"/>
      <c r="C45" s="1207"/>
      <c r="D45" s="85"/>
      <c r="E45" s="1212" t="s">
        <v>28</v>
      </c>
      <c r="F45" s="1212"/>
      <c r="G45" s="1212"/>
      <c r="H45" s="1213"/>
      <c r="I45" s="86">
        <v>713</v>
      </c>
      <c r="J45" s="87">
        <v>649</v>
      </c>
      <c r="K45" s="87">
        <v>685</v>
      </c>
      <c r="L45" s="87">
        <v>597</v>
      </c>
      <c r="M45" s="88">
        <v>577</v>
      </c>
    </row>
    <row r="46" spans="2:13" ht="27.75" customHeight="1" x14ac:dyDescent="0.15">
      <c r="B46" s="1206"/>
      <c r="C46" s="1207"/>
      <c r="D46" s="89"/>
      <c r="E46" s="1212" t="s">
        <v>29</v>
      </c>
      <c r="F46" s="1212"/>
      <c r="G46" s="1212"/>
      <c r="H46" s="1213"/>
      <c r="I46" s="86" t="s">
        <v>506</v>
      </c>
      <c r="J46" s="87" t="s">
        <v>506</v>
      </c>
      <c r="K46" s="87" t="s">
        <v>506</v>
      </c>
      <c r="L46" s="87" t="s">
        <v>506</v>
      </c>
      <c r="M46" s="88" t="s">
        <v>506</v>
      </c>
    </row>
    <row r="47" spans="2:13" ht="27.75" customHeight="1" x14ac:dyDescent="0.15">
      <c r="B47" s="1206"/>
      <c r="C47" s="1207"/>
      <c r="D47" s="90"/>
      <c r="E47" s="1214" t="s">
        <v>30</v>
      </c>
      <c r="F47" s="1215"/>
      <c r="G47" s="1215"/>
      <c r="H47" s="1216"/>
      <c r="I47" s="86" t="s">
        <v>506</v>
      </c>
      <c r="J47" s="87" t="s">
        <v>506</v>
      </c>
      <c r="K47" s="87" t="s">
        <v>506</v>
      </c>
      <c r="L47" s="87" t="s">
        <v>506</v>
      </c>
      <c r="M47" s="88" t="s">
        <v>506</v>
      </c>
    </row>
    <row r="48" spans="2:13" ht="27.75" customHeight="1" x14ac:dyDescent="0.15">
      <c r="B48" s="1206"/>
      <c r="C48" s="1207"/>
      <c r="D48" s="85"/>
      <c r="E48" s="1212" t="s">
        <v>31</v>
      </c>
      <c r="F48" s="1212"/>
      <c r="G48" s="1212"/>
      <c r="H48" s="1213"/>
      <c r="I48" s="86" t="s">
        <v>506</v>
      </c>
      <c r="J48" s="87" t="s">
        <v>506</v>
      </c>
      <c r="K48" s="87" t="s">
        <v>506</v>
      </c>
      <c r="L48" s="87" t="s">
        <v>506</v>
      </c>
      <c r="M48" s="88" t="s">
        <v>506</v>
      </c>
    </row>
    <row r="49" spans="2:13" ht="27.75" customHeight="1" x14ac:dyDescent="0.15">
      <c r="B49" s="1208"/>
      <c r="C49" s="1209"/>
      <c r="D49" s="85"/>
      <c r="E49" s="1212" t="s">
        <v>32</v>
      </c>
      <c r="F49" s="1212"/>
      <c r="G49" s="1212"/>
      <c r="H49" s="1213"/>
      <c r="I49" s="86" t="s">
        <v>506</v>
      </c>
      <c r="J49" s="87" t="s">
        <v>506</v>
      </c>
      <c r="K49" s="87" t="s">
        <v>506</v>
      </c>
      <c r="L49" s="87" t="s">
        <v>506</v>
      </c>
      <c r="M49" s="88" t="s">
        <v>506</v>
      </c>
    </row>
    <row r="50" spans="2:13" ht="27.75" customHeight="1" x14ac:dyDescent="0.15">
      <c r="B50" s="1217" t="s">
        <v>33</v>
      </c>
      <c r="C50" s="1218"/>
      <c r="D50" s="91"/>
      <c r="E50" s="1212" t="s">
        <v>34</v>
      </c>
      <c r="F50" s="1212"/>
      <c r="G50" s="1212"/>
      <c r="H50" s="1213"/>
      <c r="I50" s="86">
        <v>4657</v>
      </c>
      <c r="J50" s="87">
        <v>4861</v>
      </c>
      <c r="K50" s="87">
        <v>5034</v>
      </c>
      <c r="L50" s="87">
        <v>5250</v>
      </c>
      <c r="M50" s="88">
        <v>5084</v>
      </c>
    </row>
    <row r="51" spans="2:13" ht="27.75" customHeight="1" x14ac:dyDescent="0.15">
      <c r="B51" s="1206"/>
      <c r="C51" s="1207"/>
      <c r="D51" s="85"/>
      <c r="E51" s="1212" t="s">
        <v>35</v>
      </c>
      <c r="F51" s="1212"/>
      <c r="G51" s="1212"/>
      <c r="H51" s="1213"/>
      <c r="I51" s="86">
        <v>682</v>
      </c>
      <c r="J51" s="87">
        <v>613</v>
      </c>
      <c r="K51" s="87">
        <v>543</v>
      </c>
      <c r="L51" s="87">
        <v>471</v>
      </c>
      <c r="M51" s="88">
        <v>400</v>
      </c>
    </row>
    <row r="52" spans="2:13" ht="27.75" customHeight="1" x14ac:dyDescent="0.15">
      <c r="B52" s="1208"/>
      <c r="C52" s="1209"/>
      <c r="D52" s="85"/>
      <c r="E52" s="1212" t="s">
        <v>36</v>
      </c>
      <c r="F52" s="1212"/>
      <c r="G52" s="1212"/>
      <c r="H52" s="1213"/>
      <c r="I52" s="86">
        <v>4450</v>
      </c>
      <c r="J52" s="87">
        <v>4505</v>
      </c>
      <c r="K52" s="87">
        <v>4702</v>
      </c>
      <c r="L52" s="87">
        <v>4348</v>
      </c>
      <c r="M52" s="88">
        <v>4286</v>
      </c>
    </row>
    <row r="53" spans="2:13" ht="27.75" customHeight="1" thickBot="1" x14ac:dyDescent="0.2">
      <c r="B53" s="1219" t="s">
        <v>37</v>
      </c>
      <c r="C53" s="1220"/>
      <c r="D53" s="92"/>
      <c r="E53" s="1221" t="s">
        <v>38</v>
      </c>
      <c r="F53" s="1221"/>
      <c r="G53" s="1221"/>
      <c r="H53" s="1222"/>
      <c r="I53" s="93">
        <v>-3478</v>
      </c>
      <c r="J53" s="94">
        <v>-3902</v>
      </c>
      <c r="K53" s="94">
        <v>-4335</v>
      </c>
      <c r="L53" s="94">
        <v>-4951</v>
      </c>
      <c r="M53" s="95">
        <v>-4892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JTHPNuMpM0u0lp6NOXh18P9nWy55ohx2CFfRK2qlvp8/KqvOyJb1aRZAXHC7jExxVMi7ukxkq/wbUd4lAJWPQ==" saltValue="dkWyXfkvkZn6XFczGFfK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56" sqref="H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31" t="s">
        <v>41</v>
      </c>
      <c r="D55" s="1231"/>
      <c r="E55" s="1232"/>
      <c r="F55" s="107">
        <v>1000</v>
      </c>
      <c r="G55" s="107">
        <v>1000</v>
      </c>
      <c r="H55" s="108">
        <v>1001</v>
      </c>
    </row>
    <row r="56" spans="2:8" ht="52.5" customHeight="1" x14ac:dyDescent="0.15">
      <c r="B56" s="109"/>
      <c r="C56" s="1233" t="s">
        <v>42</v>
      </c>
      <c r="D56" s="1233"/>
      <c r="E56" s="1234"/>
      <c r="F56" s="110">
        <v>1495</v>
      </c>
      <c r="G56" s="110">
        <v>1495</v>
      </c>
      <c r="H56" s="111">
        <v>1495</v>
      </c>
    </row>
    <row r="57" spans="2:8" ht="53.25" customHeight="1" x14ac:dyDescent="0.15">
      <c r="B57" s="109"/>
      <c r="C57" s="1235" t="s">
        <v>43</v>
      </c>
      <c r="D57" s="1235"/>
      <c r="E57" s="1236"/>
      <c r="F57" s="112">
        <v>2494</v>
      </c>
      <c r="G57" s="112">
        <v>2710</v>
      </c>
      <c r="H57" s="113">
        <v>2539</v>
      </c>
    </row>
    <row r="58" spans="2:8" ht="45.75" customHeight="1" x14ac:dyDescent="0.15">
      <c r="B58" s="114"/>
      <c r="C58" s="1223" t="s">
        <v>578</v>
      </c>
      <c r="D58" s="1224"/>
      <c r="E58" s="1225"/>
      <c r="F58" s="115">
        <v>1027</v>
      </c>
      <c r="G58" s="115">
        <v>1081</v>
      </c>
      <c r="H58" s="116">
        <v>1024</v>
      </c>
    </row>
    <row r="59" spans="2:8" ht="45.75" customHeight="1" x14ac:dyDescent="0.15">
      <c r="B59" s="114"/>
      <c r="C59" s="1223" t="s">
        <v>579</v>
      </c>
      <c r="D59" s="1224"/>
      <c r="E59" s="1225"/>
      <c r="F59" s="115">
        <v>796</v>
      </c>
      <c r="G59" s="115">
        <v>965</v>
      </c>
      <c r="H59" s="116">
        <v>869</v>
      </c>
    </row>
    <row r="60" spans="2:8" ht="45.75" customHeight="1" x14ac:dyDescent="0.15">
      <c r="B60" s="114"/>
      <c r="C60" s="1223" t="s">
        <v>580</v>
      </c>
      <c r="D60" s="1224"/>
      <c r="E60" s="1225"/>
      <c r="F60" s="115">
        <v>504</v>
      </c>
      <c r="G60" s="115">
        <v>499</v>
      </c>
      <c r="H60" s="116">
        <v>484</v>
      </c>
    </row>
    <row r="61" spans="2:8" ht="45.75" customHeight="1" x14ac:dyDescent="0.15">
      <c r="B61" s="114"/>
      <c r="C61" s="1223" t="s">
        <v>581</v>
      </c>
      <c r="D61" s="1224"/>
      <c r="E61" s="1225"/>
      <c r="F61" s="115">
        <v>101</v>
      </c>
      <c r="G61" s="115">
        <v>101</v>
      </c>
      <c r="H61" s="116">
        <v>101</v>
      </c>
    </row>
    <row r="62" spans="2:8" ht="45.75" customHeight="1" thickBot="1" x14ac:dyDescent="0.2">
      <c r="B62" s="117"/>
      <c r="C62" s="1226" t="s">
        <v>582</v>
      </c>
      <c r="D62" s="1227"/>
      <c r="E62" s="1228"/>
      <c r="F62" s="118">
        <v>40</v>
      </c>
      <c r="G62" s="118">
        <v>36</v>
      </c>
      <c r="H62" s="119">
        <v>30</v>
      </c>
    </row>
    <row r="63" spans="2:8" ht="52.5" customHeight="1" thickBot="1" x14ac:dyDescent="0.2">
      <c r="B63" s="120"/>
      <c r="C63" s="1229" t="s">
        <v>44</v>
      </c>
      <c r="D63" s="1229"/>
      <c r="E63" s="1230"/>
      <c r="F63" s="121">
        <v>4989</v>
      </c>
      <c r="G63" s="121">
        <v>5205</v>
      </c>
      <c r="H63" s="122">
        <v>5034</v>
      </c>
    </row>
    <row r="64" spans="2:8" ht="15" customHeight="1" x14ac:dyDescent="0.15"/>
    <row r="65" ht="0" hidden="1" customHeight="1" x14ac:dyDescent="0.15"/>
    <row r="66" ht="0" hidden="1" customHeight="1" x14ac:dyDescent="0.15"/>
  </sheetData>
  <sheetProtection algorithmName="SHA-512" hashValue="Oz3R4ukWsLDMntoiktWeUjRYS0nhyuZJPVRND6b09XQTeMHlUOTXhyqcJQnNFKKBYUKHIKJyXENmiPMBmeTKsQ==" saltValue="2ObdaRUUo76DYyMN3dua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584</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585</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586</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587</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549</v>
      </c>
      <c r="BQ50" s="1271"/>
      <c r="BR50" s="1271"/>
      <c r="BS50" s="1271"/>
      <c r="BT50" s="1271"/>
      <c r="BU50" s="1271"/>
      <c r="BV50" s="1271"/>
      <c r="BW50" s="1271"/>
      <c r="BX50" s="1271" t="s">
        <v>550</v>
      </c>
      <c r="BY50" s="1271"/>
      <c r="BZ50" s="1271"/>
      <c r="CA50" s="1271"/>
      <c r="CB50" s="1271"/>
      <c r="CC50" s="1271"/>
      <c r="CD50" s="1271"/>
      <c r="CE50" s="1271"/>
      <c r="CF50" s="1271" t="s">
        <v>551</v>
      </c>
      <c r="CG50" s="1271"/>
      <c r="CH50" s="1271"/>
      <c r="CI50" s="1271"/>
      <c r="CJ50" s="1271"/>
      <c r="CK50" s="1271"/>
      <c r="CL50" s="1271"/>
      <c r="CM50" s="1271"/>
      <c r="CN50" s="1271" t="s">
        <v>552</v>
      </c>
      <c r="CO50" s="1271"/>
      <c r="CP50" s="1271"/>
      <c r="CQ50" s="1271"/>
      <c r="CR50" s="1271"/>
      <c r="CS50" s="1271"/>
      <c r="CT50" s="1271"/>
      <c r="CU50" s="1271"/>
      <c r="CV50" s="1271" t="s">
        <v>553</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588</v>
      </c>
      <c r="AO51" s="1275"/>
      <c r="AP51" s="1275"/>
      <c r="AQ51" s="1275"/>
      <c r="AR51" s="1275"/>
      <c r="AS51" s="1275"/>
      <c r="AT51" s="1275"/>
      <c r="AU51" s="1275"/>
      <c r="AV51" s="1275"/>
      <c r="AW51" s="1275"/>
      <c r="AX51" s="1275"/>
      <c r="AY51" s="1275"/>
      <c r="AZ51" s="1275"/>
      <c r="BA51" s="1275"/>
      <c r="BB51" s="1275" t="s">
        <v>590</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591</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51.7</v>
      </c>
      <c r="CG53" s="1277"/>
      <c r="CH53" s="1277"/>
      <c r="CI53" s="1277"/>
      <c r="CJ53" s="1277"/>
      <c r="CK53" s="1277"/>
      <c r="CL53" s="1277"/>
      <c r="CM53" s="1277"/>
      <c r="CN53" s="1277">
        <v>53.2</v>
      </c>
      <c r="CO53" s="1277"/>
      <c r="CP53" s="1277"/>
      <c r="CQ53" s="1277"/>
      <c r="CR53" s="1277"/>
      <c r="CS53" s="1277"/>
      <c r="CT53" s="1277"/>
      <c r="CU53" s="1277"/>
      <c r="CV53" s="1277">
        <v>54.4</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592</v>
      </c>
      <c r="AO55" s="1271"/>
      <c r="AP55" s="1271"/>
      <c r="AQ55" s="1271"/>
      <c r="AR55" s="1271"/>
      <c r="AS55" s="1271"/>
      <c r="AT55" s="1271"/>
      <c r="AU55" s="1271"/>
      <c r="AV55" s="1271"/>
      <c r="AW55" s="1271"/>
      <c r="AX55" s="1271"/>
      <c r="AY55" s="1271"/>
      <c r="AZ55" s="1271"/>
      <c r="BA55" s="1271"/>
      <c r="BB55" s="1275" t="s">
        <v>589</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593</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54.2</v>
      </c>
      <c r="CG57" s="1277"/>
      <c r="CH57" s="1277"/>
      <c r="CI57" s="1277"/>
      <c r="CJ57" s="1277"/>
      <c r="CK57" s="1277"/>
      <c r="CL57" s="1277"/>
      <c r="CM57" s="1277"/>
      <c r="CN57" s="1277">
        <v>56.3</v>
      </c>
      <c r="CO57" s="1277"/>
      <c r="CP57" s="1277"/>
      <c r="CQ57" s="1277"/>
      <c r="CR57" s="1277"/>
      <c r="CS57" s="1277"/>
      <c r="CT57" s="1277"/>
      <c r="CU57" s="1277"/>
      <c r="CV57" s="1277">
        <v>56.7</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594</v>
      </c>
    </row>
    <row r="64" spans="1:109" x14ac:dyDescent="0.15">
      <c r="B64" s="1246"/>
      <c r="G64" s="1253"/>
      <c r="I64" s="1287"/>
      <c r="J64" s="1287"/>
      <c r="K64" s="1287"/>
      <c r="L64" s="1287"/>
      <c r="M64" s="1287"/>
      <c r="N64" s="1288"/>
      <c r="AM64" s="1253"/>
      <c r="AN64" s="1253" t="s">
        <v>585</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595</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587</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549</v>
      </c>
      <c r="BQ72" s="1271"/>
      <c r="BR72" s="1271"/>
      <c r="BS72" s="1271"/>
      <c r="BT72" s="1271"/>
      <c r="BU72" s="1271"/>
      <c r="BV72" s="1271"/>
      <c r="BW72" s="1271"/>
      <c r="BX72" s="1271" t="s">
        <v>550</v>
      </c>
      <c r="BY72" s="1271"/>
      <c r="BZ72" s="1271"/>
      <c r="CA72" s="1271"/>
      <c r="CB72" s="1271"/>
      <c r="CC72" s="1271"/>
      <c r="CD72" s="1271"/>
      <c r="CE72" s="1271"/>
      <c r="CF72" s="1271" t="s">
        <v>551</v>
      </c>
      <c r="CG72" s="1271"/>
      <c r="CH72" s="1271"/>
      <c r="CI72" s="1271"/>
      <c r="CJ72" s="1271"/>
      <c r="CK72" s="1271"/>
      <c r="CL72" s="1271"/>
      <c r="CM72" s="1271"/>
      <c r="CN72" s="1271" t="s">
        <v>552</v>
      </c>
      <c r="CO72" s="1271"/>
      <c r="CP72" s="1271"/>
      <c r="CQ72" s="1271"/>
      <c r="CR72" s="1271"/>
      <c r="CS72" s="1271"/>
      <c r="CT72" s="1271"/>
      <c r="CU72" s="1271"/>
      <c r="CV72" s="1271" t="s">
        <v>553</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588</v>
      </c>
      <c r="AO73" s="1275"/>
      <c r="AP73" s="1275"/>
      <c r="AQ73" s="1275"/>
      <c r="AR73" s="1275"/>
      <c r="AS73" s="1275"/>
      <c r="AT73" s="1275"/>
      <c r="AU73" s="1275"/>
      <c r="AV73" s="1275"/>
      <c r="AW73" s="1275"/>
      <c r="AX73" s="1275"/>
      <c r="AY73" s="1275"/>
      <c r="AZ73" s="1275"/>
      <c r="BA73" s="1275"/>
      <c r="BB73" s="1275" t="s">
        <v>589</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596</v>
      </c>
      <c r="BC75" s="1275"/>
      <c r="BD75" s="1275"/>
      <c r="BE75" s="1275"/>
      <c r="BF75" s="1275"/>
      <c r="BG75" s="1275"/>
      <c r="BH75" s="1275"/>
      <c r="BI75" s="1275"/>
      <c r="BJ75" s="1275"/>
      <c r="BK75" s="1275"/>
      <c r="BL75" s="1275"/>
      <c r="BM75" s="1275"/>
      <c r="BN75" s="1275"/>
      <c r="BO75" s="1275"/>
      <c r="BP75" s="1277">
        <v>12.4</v>
      </c>
      <c r="BQ75" s="1277"/>
      <c r="BR75" s="1277"/>
      <c r="BS75" s="1277"/>
      <c r="BT75" s="1277"/>
      <c r="BU75" s="1277"/>
      <c r="BV75" s="1277"/>
      <c r="BW75" s="1277"/>
      <c r="BX75" s="1277">
        <v>12.7</v>
      </c>
      <c r="BY75" s="1277"/>
      <c r="BZ75" s="1277"/>
      <c r="CA75" s="1277"/>
      <c r="CB75" s="1277"/>
      <c r="CC75" s="1277"/>
      <c r="CD75" s="1277"/>
      <c r="CE75" s="1277"/>
      <c r="CF75" s="1277">
        <v>13.3</v>
      </c>
      <c r="CG75" s="1277"/>
      <c r="CH75" s="1277"/>
      <c r="CI75" s="1277"/>
      <c r="CJ75" s="1277"/>
      <c r="CK75" s="1277"/>
      <c r="CL75" s="1277"/>
      <c r="CM75" s="1277"/>
      <c r="CN75" s="1277">
        <v>12.9</v>
      </c>
      <c r="CO75" s="1277"/>
      <c r="CP75" s="1277"/>
      <c r="CQ75" s="1277"/>
      <c r="CR75" s="1277"/>
      <c r="CS75" s="1277"/>
      <c r="CT75" s="1277"/>
      <c r="CU75" s="1277"/>
      <c r="CV75" s="1277">
        <v>11.6</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597</v>
      </c>
      <c r="AO77" s="1271"/>
      <c r="AP77" s="1271"/>
      <c r="AQ77" s="1271"/>
      <c r="AR77" s="1271"/>
      <c r="AS77" s="1271"/>
      <c r="AT77" s="1271"/>
      <c r="AU77" s="1271"/>
      <c r="AV77" s="1271"/>
      <c r="AW77" s="1271"/>
      <c r="AX77" s="1271"/>
      <c r="AY77" s="1271"/>
      <c r="AZ77" s="1271"/>
      <c r="BA77" s="1271"/>
      <c r="BB77" s="1275" t="s">
        <v>598</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596</v>
      </c>
      <c r="BC79" s="1275"/>
      <c r="BD79" s="1275"/>
      <c r="BE79" s="1275"/>
      <c r="BF79" s="1275"/>
      <c r="BG79" s="1275"/>
      <c r="BH79" s="1275"/>
      <c r="BI79" s="1275"/>
      <c r="BJ79" s="1275"/>
      <c r="BK79" s="1275"/>
      <c r="BL79" s="1275"/>
      <c r="BM79" s="1275"/>
      <c r="BN79" s="1275"/>
      <c r="BO79" s="1275"/>
      <c r="BP79" s="1277">
        <v>9.1999999999999993</v>
      </c>
      <c r="BQ79" s="1277"/>
      <c r="BR79" s="1277"/>
      <c r="BS79" s="1277"/>
      <c r="BT79" s="1277"/>
      <c r="BU79" s="1277"/>
      <c r="BV79" s="1277"/>
      <c r="BW79" s="1277"/>
      <c r="BX79" s="1277">
        <v>8.1999999999999993</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wpeTSMB1EBTHf7s1sVycNoj33jWCcIjKAZJXkCEFh7wzXmji2TgOtTKDTTtNE2gpIsRr+fplhs4IkigKNi47Q==" saltValue="zElcpCjP+EoxPxLOyyZhz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9QD41yeRmKYsDc9IPa/S0PDLzfgNq+oXvn9DNC3H03a+Dhz10A4TLxOrB3/UN8D9nWbjqpt8llrbJqBOLyaxw==" saltValue="etOKsOyqgfEC1ra/VCLk9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90" zoomScaleNormal="90"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3zBmQyzoDPopO5eWo/7fdIxIE+PpLQIz+mzxydQJnrjL7Dc7NHwgSB56UO7mnRDxtJnJ4rPnFgYC3DLyGBIpg==" saltValue="wgub8vFELOTcewTGWVzs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546</v>
      </c>
      <c r="G2" s="136"/>
      <c r="H2" s="137"/>
    </row>
    <row r="3" spans="1:8" x14ac:dyDescent="0.15">
      <c r="A3" s="133" t="s">
        <v>539</v>
      </c>
      <c r="B3" s="138"/>
      <c r="C3" s="139"/>
      <c r="D3" s="140">
        <v>238421</v>
      </c>
      <c r="E3" s="141"/>
      <c r="F3" s="142">
        <v>316331</v>
      </c>
      <c r="G3" s="143"/>
      <c r="H3" s="144"/>
    </row>
    <row r="4" spans="1:8" x14ac:dyDescent="0.15">
      <c r="A4" s="145"/>
      <c r="B4" s="146"/>
      <c r="C4" s="147"/>
      <c r="D4" s="148">
        <v>124769</v>
      </c>
      <c r="E4" s="149"/>
      <c r="F4" s="150">
        <v>106387</v>
      </c>
      <c r="G4" s="151"/>
      <c r="H4" s="152"/>
    </row>
    <row r="5" spans="1:8" x14ac:dyDescent="0.15">
      <c r="A5" s="133" t="s">
        <v>541</v>
      </c>
      <c r="B5" s="138"/>
      <c r="C5" s="139"/>
      <c r="D5" s="140">
        <v>450087</v>
      </c>
      <c r="E5" s="141"/>
      <c r="F5" s="142">
        <v>333013</v>
      </c>
      <c r="G5" s="143"/>
      <c r="H5" s="144"/>
    </row>
    <row r="6" spans="1:8" x14ac:dyDescent="0.15">
      <c r="A6" s="145"/>
      <c r="B6" s="146"/>
      <c r="C6" s="147"/>
      <c r="D6" s="148">
        <v>365517</v>
      </c>
      <c r="E6" s="149"/>
      <c r="F6" s="150">
        <v>126732</v>
      </c>
      <c r="G6" s="151"/>
      <c r="H6" s="152"/>
    </row>
    <row r="7" spans="1:8" x14ac:dyDescent="0.15">
      <c r="A7" s="133" t="s">
        <v>542</v>
      </c>
      <c r="B7" s="138"/>
      <c r="C7" s="139"/>
      <c r="D7" s="140">
        <v>628720</v>
      </c>
      <c r="E7" s="141"/>
      <c r="F7" s="142">
        <v>280458</v>
      </c>
      <c r="G7" s="143"/>
      <c r="H7" s="144"/>
    </row>
    <row r="8" spans="1:8" x14ac:dyDescent="0.15">
      <c r="A8" s="145"/>
      <c r="B8" s="146"/>
      <c r="C8" s="147"/>
      <c r="D8" s="148">
        <v>488228</v>
      </c>
      <c r="E8" s="149"/>
      <c r="F8" s="150">
        <v>127286</v>
      </c>
      <c r="G8" s="151"/>
      <c r="H8" s="152"/>
    </row>
    <row r="9" spans="1:8" x14ac:dyDescent="0.15">
      <c r="A9" s="133" t="s">
        <v>543</v>
      </c>
      <c r="B9" s="138"/>
      <c r="C9" s="139"/>
      <c r="D9" s="140">
        <v>275031</v>
      </c>
      <c r="E9" s="141"/>
      <c r="F9" s="142">
        <v>291945</v>
      </c>
      <c r="G9" s="143"/>
      <c r="H9" s="144"/>
    </row>
    <row r="10" spans="1:8" x14ac:dyDescent="0.15">
      <c r="A10" s="145"/>
      <c r="B10" s="146"/>
      <c r="C10" s="147"/>
      <c r="D10" s="148">
        <v>190528</v>
      </c>
      <c r="E10" s="149"/>
      <c r="F10" s="150">
        <v>127651</v>
      </c>
      <c r="G10" s="151"/>
      <c r="H10" s="152"/>
    </row>
    <row r="11" spans="1:8" x14ac:dyDescent="0.15">
      <c r="A11" s="133" t="s">
        <v>544</v>
      </c>
      <c r="B11" s="138"/>
      <c r="C11" s="139"/>
      <c r="D11" s="140">
        <v>475484</v>
      </c>
      <c r="E11" s="141"/>
      <c r="F11" s="142">
        <v>291173</v>
      </c>
      <c r="G11" s="143"/>
      <c r="H11" s="144"/>
    </row>
    <row r="12" spans="1:8" x14ac:dyDescent="0.15">
      <c r="A12" s="145"/>
      <c r="B12" s="146"/>
      <c r="C12" s="153"/>
      <c r="D12" s="148">
        <v>376669</v>
      </c>
      <c r="E12" s="149"/>
      <c r="F12" s="150">
        <v>119071</v>
      </c>
      <c r="G12" s="151"/>
      <c r="H12" s="152"/>
    </row>
    <row r="13" spans="1:8" x14ac:dyDescent="0.15">
      <c r="A13" s="133"/>
      <c r="B13" s="138"/>
      <c r="C13" s="154"/>
      <c r="D13" s="155">
        <v>413549</v>
      </c>
      <c r="E13" s="156"/>
      <c r="F13" s="157">
        <v>302584</v>
      </c>
      <c r="G13" s="158"/>
      <c r="H13" s="144"/>
    </row>
    <row r="14" spans="1:8" x14ac:dyDescent="0.15">
      <c r="A14" s="145"/>
      <c r="B14" s="146"/>
      <c r="C14" s="147"/>
      <c r="D14" s="148">
        <v>309142</v>
      </c>
      <c r="E14" s="149"/>
      <c r="F14" s="150">
        <v>121425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4.9000000000000004</v>
      </c>
      <c r="C19" s="159">
        <f>ROUND(VALUE(SUBSTITUTE(実質収支比率等に係る経年分析!G$48,"▲","-")),2)</f>
        <v>5.42</v>
      </c>
      <c r="D19" s="159">
        <f>ROUND(VALUE(SUBSTITUTE(実質収支比率等に係る経年分析!H$48,"▲","-")),2)</f>
        <v>4.2</v>
      </c>
      <c r="E19" s="159">
        <f>ROUND(VALUE(SUBSTITUTE(実質収支比率等に係る経年分析!I$48,"▲","-")),2)</f>
        <v>4.6399999999999997</v>
      </c>
      <c r="F19" s="159">
        <f>ROUND(VALUE(SUBSTITUTE(実質収支比率等に係る経年分析!J$48,"▲","-")),2)</f>
        <v>3.74</v>
      </c>
    </row>
    <row r="20" spans="1:11" x14ac:dyDescent="0.15">
      <c r="A20" s="159" t="s">
        <v>48</v>
      </c>
      <c r="B20" s="159">
        <f>ROUND(VALUE(SUBSTITUTE(実質収支比率等に係る経年分析!F$47,"▲","-")),2)</f>
        <v>30.7</v>
      </c>
      <c r="C20" s="159">
        <f>ROUND(VALUE(SUBSTITUTE(実質収支比率等に係る経年分析!G$47,"▲","-")),2)</f>
        <v>32.47</v>
      </c>
      <c r="D20" s="159">
        <f>ROUND(VALUE(SUBSTITUTE(実質収支比率等に係る経年分析!H$47,"▲","-")),2)</f>
        <v>30.51</v>
      </c>
      <c r="E20" s="159">
        <f>ROUND(VALUE(SUBSTITUTE(実質収支比率等に係る経年分析!I$47,"▲","-")),2)</f>
        <v>31.87</v>
      </c>
      <c r="F20" s="159">
        <f>ROUND(VALUE(SUBSTITUTE(実質収支比率等に係る経年分析!J$47,"▲","-")),2)</f>
        <v>33.24</v>
      </c>
    </row>
    <row r="21" spans="1:11" x14ac:dyDescent="0.15">
      <c r="A21" s="159" t="s">
        <v>49</v>
      </c>
      <c r="B21" s="159">
        <f>IF(ISNUMBER(VALUE(SUBSTITUTE(実質収支比率等に係る経年分析!F$49,"▲","-"))),ROUND(VALUE(SUBSTITUTE(実質収支比率等に係る経年分析!F$49,"▲","-")),2),NA())</f>
        <v>3.47</v>
      </c>
      <c r="C21" s="159">
        <f>IF(ISNUMBER(VALUE(SUBSTITUTE(実質収支比率等に係る経年分析!G$49,"▲","-"))),ROUND(VALUE(SUBSTITUTE(実質収支比率等に係る経年分析!G$49,"▲","-")),2),NA())</f>
        <v>6.64</v>
      </c>
      <c r="D21" s="159">
        <f>IF(ISNUMBER(VALUE(SUBSTITUTE(実質収支比率等に係る経年分析!H$49,"▲","-"))),ROUND(VALUE(SUBSTITUTE(実質収支比率等に係る経年分析!H$49,"▲","-")),2),NA())</f>
        <v>7.94</v>
      </c>
      <c r="E21" s="159">
        <f>IF(ISNUMBER(VALUE(SUBSTITUTE(実質収支比率等に係る経年分析!I$49,"▲","-"))),ROUND(VALUE(SUBSTITUTE(実質収支比率等に係る経年分析!I$49,"▲","-")),2),NA())</f>
        <v>6.05</v>
      </c>
      <c r="F21" s="159">
        <f>IF(ISNUMBER(VALUE(SUBSTITUTE(実質収支比率等に係る経年分析!J$49,"▲","-"))),ROUND(VALUE(SUBSTITUTE(実質収支比率等に係る経年分析!J$49,"▲","-")),2),NA())</f>
        <v>2.73</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0.37</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0.56999999999999995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0.51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4.8899999999999997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5.41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4.1900000000000004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4.6399999999999997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3.74</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840</v>
      </c>
      <c r="E42" s="161"/>
      <c r="F42" s="161"/>
      <c r="G42" s="161">
        <f>'実質公債費比率（分子）の構造'!L$52</f>
        <v>897</v>
      </c>
      <c r="H42" s="161"/>
      <c r="I42" s="161"/>
      <c r="J42" s="161">
        <f>'実質公債費比率（分子）の構造'!M$52</f>
        <v>995</v>
      </c>
      <c r="K42" s="161"/>
      <c r="L42" s="161"/>
      <c r="M42" s="161">
        <f>'実質公債費比率（分子）の構造'!N$52</f>
        <v>936</v>
      </c>
      <c r="N42" s="161"/>
      <c r="O42" s="161"/>
      <c r="P42" s="161">
        <f>'実質公債費比率（分子）の構造'!O$52</f>
        <v>877</v>
      </c>
    </row>
    <row r="43" spans="1:16" x14ac:dyDescent="0.15">
      <c r="A43" s="161" t="s">
        <v>57</v>
      </c>
      <c r="B43" s="161" t="str">
        <f>'実質公債費比率（分子）の構造'!K$51</f>
        <v>-</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7</v>
      </c>
      <c r="C44" s="161"/>
      <c r="D44" s="161"/>
      <c r="E44" s="161">
        <f>'実質公債費比率（分子）の構造'!L$50</f>
        <v>3</v>
      </c>
      <c r="F44" s="161"/>
      <c r="G44" s="161"/>
      <c r="H44" s="161">
        <f>'実質公債費比率（分子）の構造'!M$50</f>
        <v>10</v>
      </c>
      <c r="I44" s="161"/>
      <c r="J44" s="161"/>
      <c r="K44" s="161">
        <f>'実質公債費比率（分子）の構造'!N$50</f>
        <v>10</v>
      </c>
      <c r="L44" s="161"/>
      <c r="M44" s="161"/>
      <c r="N44" s="161">
        <f>'実質公債費比率（分子）の構造'!O$50</f>
        <v>9</v>
      </c>
      <c r="O44" s="161"/>
      <c r="P44" s="161"/>
    </row>
    <row r="45" spans="1:16" x14ac:dyDescent="0.15">
      <c r="A45" s="161" t="s">
        <v>59</v>
      </c>
      <c r="B45" s="161">
        <f>'実質公債費比率（分子）の構造'!K$49</f>
        <v>51</v>
      </c>
      <c r="C45" s="161"/>
      <c r="D45" s="161"/>
      <c r="E45" s="161">
        <f>'実質公債費比率（分子）の構造'!L$49</f>
        <v>51</v>
      </c>
      <c r="F45" s="161"/>
      <c r="G45" s="161"/>
      <c r="H45" s="161">
        <f>'実質公債費比率（分子）の構造'!M$49</f>
        <v>51</v>
      </c>
      <c r="I45" s="161"/>
      <c r="J45" s="161"/>
      <c r="K45" s="161">
        <f>'実質公債費比率（分子）の構造'!N$49</f>
        <v>43</v>
      </c>
      <c r="L45" s="161"/>
      <c r="M45" s="161"/>
      <c r="N45" s="161">
        <f>'実質公債費比率（分子）の構造'!O$49</f>
        <v>20</v>
      </c>
      <c r="O45" s="161"/>
      <c r="P45" s="161"/>
    </row>
    <row r="46" spans="1:16" x14ac:dyDescent="0.15">
      <c r="A46" s="161" t="s">
        <v>60</v>
      </c>
      <c r="B46" s="161">
        <f>'実質公債費比率（分子）の構造'!K$48</f>
        <v>47</v>
      </c>
      <c r="C46" s="161"/>
      <c r="D46" s="161"/>
      <c r="E46" s="161">
        <f>'実質公債費比率（分子）の構造'!L$48</f>
        <v>46</v>
      </c>
      <c r="F46" s="161"/>
      <c r="G46" s="161"/>
      <c r="H46" s="161">
        <f>'実質公債費比率（分子）の構造'!M$48</f>
        <v>45</v>
      </c>
      <c r="I46" s="161"/>
      <c r="J46" s="161"/>
      <c r="K46" s="161">
        <f>'実質公債費比率（分子）の構造'!N$48</f>
        <v>40</v>
      </c>
      <c r="L46" s="161"/>
      <c r="M46" s="161"/>
      <c r="N46" s="161">
        <f>'実質公債費比率（分子）の構造'!O$48</f>
        <v>45</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1038</v>
      </c>
      <c r="C49" s="161"/>
      <c r="D49" s="161"/>
      <c r="E49" s="161">
        <f>'実質公債費比率（分子）の構造'!L$45</f>
        <v>1090</v>
      </c>
      <c r="F49" s="161"/>
      <c r="G49" s="161"/>
      <c r="H49" s="161">
        <f>'実質公債費比率（分子）の構造'!M$45</f>
        <v>1227</v>
      </c>
      <c r="I49" s="161"/>
      <c r="J49" s="161"/>
      <c r="K49" s="161">
        <f>'実質公債費比率（分子）の構造'!N$45</f>
        <v>1101</v>
      </c>
      <c r="L49" s="161"/>
      <c r="M49" s="161"/>
      <c r="N49" s="161">
        <f>'実質公債費比率（分子）の構造'!O$45</f>
        <v>1009</v>
      </c>
      <c r="O49" s="161"/>
      <c r="P49" s="161"/>
    </row>
    <row r="50" spans="1:16" x14ac:dyDescent="0.15">
      <c r="A50" s="161" t="s">
        <v>64</v>
      </c>
      <c r="B50" s="161" t="e">
        <f>NA()</f>
        <v>#N/A</v>
      </c>
      <c r="C50" s="161">
        <f>IF(ISNUMBER('実質公債費比率（分子）の構造'!K$53),'実質公債費比率（分子）の構造'!K$53,NA())</f>
        <v>303</v>
      </c>
      <c r="D50" s="161" t="e">
        <f>NA()</f>
        <v>#N/A</v>
      </c>
      <c r="E50" s="161" t="e">
        <f>NA()</f>
        <v>#N/A</v>
      </c>
      <c r="F50" s="161">
        <f>IF(ISNUMBER('実質公債費比率（分子）の構造'!L$53),'実質公債費比率（分子）の構造'!L$53,NA())</f>
        <v>293</v>
      </c>
      <c r="G50" s="161" t="e">
        <f>NA()</f>
        <v>#N/A</v>
      </c>
      <c r="H50" s="161" t="e">
        <f>NA()</f>
        <v>#N/A</v>
      </c>
      <c r="I50" s="161">
        <f>IF(ISNUMBER('実質公債費比率（分子）の構造'!M$53),'実質公債費比率（分子）の構造'!M$53,NA())</f>
        <v>338</v>
      </c>
      <c r="J50" s="161" t="e">
        <f>NA()</f>
        <v>#N/A</v>
      </c>
      <c r="K50" s="161" t="e">
        <f>NA()</f>
        <v>#N/A</v>
      </c>
      <c r="L50" s="161">
        <f>IF(ISNUMBER('実質公債費比率（分子）の構造'!N$53),'実質公債費比率（分子）の構造'!N$53,NA())</f>
        <v>258</v>
      </c>
      <c r="M50" s="161" t="e">
        <f>NA()</f>
        <v>#N/A</v>
      </c>
      <c r="N50" s="161" t="e">
        <f>NA()</f>
        <v>#N/A</v>
      </c>
      <c r="O50" s="161">
        <f>IF(ISNUMBER('実質公債費比率（分子）の構造'!O$53),'実質公債費比率（分子）の構造'!O$53,NA())</f>
        <v>206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4450</v>
      </c>
      <c r="E56" s="160"/>
      <c r="F56" s="160"/>
      <c r="G56" s="160">
        <f>'将来負担比率（分子）の構造'!J$52</f>
        <v>4505</v>
      </c>
      <c r="H56" s="160"/>
      <c r="I56" s="160"/>
      <c r="J56" s="160">
        <f>'将来負担比率（分子）の構造'!K$52</f>
        <v>4702</v>
      </c>
      <c r="K56" s="160"/>
      <c r="L56" s="160"/>
      <c r="M56" s="160">
        <f>'将来負担比率（分子）の構造'!L$52</f>
        <v>4348</v>
      </c>
      <c r="N56" s="160"/>
      <c r="O56" s="160"/>
      <c r="P56" s="160">
        <f>'将来負担比率（分子）の構造'!M$52</f>
        <v>4286</v>
      </c>
    </row>
    <row r="57" spans="1:16" x14ac:dyDescent="0.15">
      <c r="A57" s="160" t="s">
        <v>35</v>
      </c>
      <c r="B57" s="160"/>
      <c r="C57" s="160"/>
      <c r="D57" s="160">
        <f>'将来負担比率（分子）の構造'!I$51</f>
        <v>682</v>
      </c>
      <c r="E57" s="160"/>
      <c r="F57" s="160"/>
      <c r="G57" s="160">
        <f>'将来負担比率（分子）の構造'!J$51</f>
        <v>613</v>
      </c>
      <c r="H57" s="160"/>
      <c r="I57" s="160"/>
      <c r="J57" s="160">
        <f>'将来負担比率（分子）の構造'!K$51</f>
        <v>543</v>
      </c>
      <c r="K57" s="160"/>
      <c r="L57" s="160"/>
      <c r="M57" s="160">
        <f>'将来負担比率（分子）の構造'!L$51</f>
        <v>471</v>
      </c>
      <c r="N57" s="160"/>
      <c r="O57" s="160"/>
      <c r="P57" s="160">
        <f>'将来負担比率（分子）の構造'!M$51</f>
        <v>400</v>
      </c>
    </row>
    <row r="58" spans="1:16" x14ac:dyDescent="0.15">
      <c r="A58" s="160" t="s">
        <v>34</v>
      </c>
      <c r="B58" s="160"/>
      <c r="C58" s="160"/>
      <c r="D58" s="160">
        <f>'将来負担比率（分子）の構造'!I$50</f>
        <v>4657</v>
      </c>
      <c r="E58" s="160"/>
      <c r="F58" s="160"/>
      <c r="G58" s="160">
        <f>'将来負担比率（分子）の構造'!J$50</f>
        <v>4861</v>
      </c>
      <c r="H58" s="160"/>
      <c r="I58" s="160"/>
      <c r="J58" s="160">
        <f>'将来負担比率（分子）の構造'!K$50</f>
        <v>5034</v>
      </c>
      <c r="K58" s="160"/>
      <c r="L58" s="160"/>
      <c r="M58" s="160">
        <f>'将来負担比率（分子）の構造'!L$50</f>
        <v>5250</v>
      </c>
      <c r="N58" s="160"/>
      <c r="O58" s="160"/>
      <c r="P58" s="160">
        <f>'将来負担比率（分子）の構造'!M$50</f>
        <v>5084</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713</v>
      </c>
      <c r="C62" s="160"/>
      <c r="D62" s="160"/>
      <c r="E62" s="160">
        <f>'将来負担比率（分子）の構造'!J$45</f>
        <v>649</v>
      </c>
      <c r="F62" s="160"/>
      <c r="G62" s="160"/>
      <c r="H62" s="160">
        <f>'将来負担比率（分子）の構造'!K$45</f>
        <v>685</v>
      </c>
      <c r="I62" s="160"/>
      <c r="J62" s="160"/>
      <c r="K62" s="160">
        <f>'将来負担比率（分子）の構造'!L$45</f>
        <v>597</v>
      </c>
      <c r="L62" s="160"/>
      <c r="M62" s="160"/>
      <c r="N62" s="160">
        <f>'将来負担比率（分子）の構造'!M$45</f>
        <v>577</v>
      </c>
      <c r="O62" s="160"/>
      <c r="P62" s="160"/>
    </row>
    <row r="63" spans="1:16" x14ac:dyDescent="0.15">
      <c r="A63" s="160" t="s">
        <v>27</v>
      </c>
      <c r="B63" s="160">
        <f>'将来負担比率（分子）の構造'!I$44</f>
        <v>161</v>
      </c>
      <c r="C63" s="160"/>
      <c r="D63" s="160"/>
      <c r="E63" s="160">
        <f>'将来負担比率（分子）の構造'!J$44</f>
        <v>112</v>
      </c>
      <c r="F63" s="160"/>
      <c r="G63" s="160"/>
      <c r="H63" s="160">
        <f>'将来負担比率（分子）の構造'!K$44</f>
        <v>62</v>
      </c>
      <c r="I63" s="160"/>
      <c r="J63" s="160"/>
      <c r="K63" s="160">
        <f>'将来負担比率（分子）の構造'!L$44</f>
        <v>20</v>
      </c>
      <c r="L63" s="160"/>
      <c r="M63" s="160"/>
      <c r="N63" s="160" t="str">
        <f>'将来負担比率（分子）の構造'!M$44</f>
        <v>-</v>
      </c>
      <c r="O63" s="160"/>
      <c r="P63" s="160"/>
    </row>
    <row r="64" spans="1:16" x14ac:dyDescent="0.15">
      <c r="A64" s="160" t="s">
        <v>26</v>
      </c>
      <c r="B64" s="160">
        <f>'将来負担比率（分子）の構造'!I$43</f>
        <v>422</v>
      </c>
      <c r="C64" s="160"/>
      <c r="D64" s="160"/>
      <c r="E64" s="160">
        <f>'将来負担比率（分子）の構造'!J$43</f>
        <v>379</v>
      </c>
      <c r="F64" s="160"/>
      <c r="G64" s="160"/>
      <c r="H64" s="160">
        <f>'将来負担比率（分子）の構造'!K$43</f>
        <v>357</v>
      </c>
      <c r="I64" s="160"/>
      <c r="J64" s="160"/>
      <c r="K64" s="160">
        <f>'将来負担比率（分子）の構造'!L$43</f>
        <v>352</v>
      </c>
      <c r="L64" s="160"/>
      <c r="M64" s="160"/>
      <c r="N64" s="160">
        <f>'将来負担比率（分子）の構造'!M$43</f>
        <v>345</v>
      </c>
      <c r="O64" s="160"/>
      <c r="P64" s="160"/>
    </row>
    <row r="65" spans="1:16" x14ac:dyDescent="0.15">
      <c r="A65" s="160" t="s">
        <v>25</v>
      </c>
      <c r="B65" s="160" t="str">
        <f>'将来負担比率（分子）の構造'!I$42</f>
        <v>-</v>
      </c>
      <c r="C65" s="160"/>
      <c r="D65" s="160"/>
      <c r="E65" s="160">
        <f>'将来負担比率（分子）の構造'!J$42</f>
        <v>58</v>
      </c>
      <c r="F65" s="160"/>
      <c r="G65" s="160"/>
      <c r="H65" s="160">
        <f>'将来負担比率（分子）の構造'!K$42</f>
        <v>49</v>
      </c>
      <c r="I65" s="160"/>
      <c r="J65" s="160"/>
      <c r="K65" s="160">
        <f>'将来負担比率（分子）の構造'!L$42</f>
        <v>40</v>
      </c>
      <c r="L65" s="160"/>
      <c r="M65" s="160"/>
      <c r="N65" s="160">
        <f>'将来負担比率（分子）の構造'!M$42</f>
        <v>45</v>
      </c>
      <c r="O65" s="160"/>
      <c r="P65" s="160"/>
    </row>
    <row r="66" spans="1:16" x14ac:dyDescent="0.15">
      <c r="A66" s="160" t="s">
        <v>24</v>
      </c>
      <c r="B66" s="160">
        <f>'将来負担比率（分子）の構造'!I$41</f>
        <v>5014</v>
      </c>
      <c r="C66" s="160"/>
      <c r="D66" s="160"/>
      <c r="E66" s="160">
        <f>'将来負担比率（分子）の構造'!J$41</f>
        <v>4880</v>
      </c>
      <c r="F66" s="160"/>
      <c r="G66" s="160"/>
      <c r="H66" s="160">
        <f>'将来負担比率（分子）の構造'!K$41</f>
        <v>4791</v>
      </c>
      <c r="I66" s="160"/>
      <c r="J66" s="160"/>
      <c r="K66" s="160">
        <f>'将来負担比率（分子）の構造'!L$41</f>
        <v>4110</v>
      </c>
      <c r="L66" s="160"/>
      <c r="M66" s="160"/>
      <c r="N66" s="160">
        <f>'将来負担比率（分子）の構造'!M$41</f>
        <v>3910</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1000</v>
      </c>
      <c r="C72" s="164">
        <f>基金残高に係る経年分析!G55</f>
        <v>1000</v>
      </c>
      <c r="D72" s="164">
        <f>基金残高に係る経年分析!H55</f>
        <v>1001</v>
      </c>
    </row>
    <row r="73" spans="1:16" x14ac:dyDescent="0.15">
      <c r="A73" s="163" t="s">
        <v>71</v>
      </c>
      <c r="B73" s="164">
        <f>基金残高に係る経年分析!F56</f>
        <v>1495</v>
      </c>
      <c r="C73" s="164">
        <f>基金残高に係る経年分析!G56</f>
        <v>1495</v>
      </c>
      <c r="D73" s="164">
        <f>基金残高に係る経年分析!H56</f>
        <v>1495</v>
      </c>
    </row>
    <row r="74" spans="1:16" x14ac:dyDescent="0.15">
      <c r="A74" s="163" t="s">
        <v>72</v>
      </c>
      <c r="B74" s="164">
        <f>基金残高に係る経年分析!F57</f>
        <v>2494</v>
      </c>
      <c r="C74" s="164">
        <f>基金残高に係る経年分析!G57</f>
        <v>2710</v>
      </c>
      <c r="D74" s="164">
        <f>基金残高に係る経年分析!H57</f>
        <v>2539</v>
      </c>
    </row>
  </sheetData>
  <sheetProtection algorithmName="SHA-512" hashValue="36gU53ZZWAujmF1fBoh/dZfYsM9K2gn/KfMeH4gjiRl4KHqf1GfrwOo4HugZdoqbSRAozAHY7a44m9RVAsGhZA==" saltValue="7mGQ9tHl3YKxLP0Trd99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H56" sqref="H56"/>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220</v>
      </c>
      <c r="C5" s="608"/>
      <c r="D5" s="608"/>
      <c r="E5" s="608"/>
      <c r="F5" s="608"/>
      <c r="G5" s="608"/>
      <c r="H5" s="608"/>
      <c r="I5" s="608"/>
      <c r="J5" s="608"/>
      <c r="K5" s="608"/>
      <c r="L5" s="608"/>
      <c r="M5" s="608"/>
      <c r="N5" s="608"/>
      <c r="O5" s="608"/>
      <c r="P5" s="608"/>
      <c r="Q5" s="609"/>
      <c r="R5" s="610">
        <v>674780</v>
      </c>
      <c r="S5" s="611"/>
      <c r="T5" s="611"/>
      <c r="U5" s="611"/>
      <c r="V5" s="611"/>
      <c r="W5" s="611"/>
      <c r="X5" s="611"/>
      <c r="Y5" s="612"/>
      <c r="Z5" s="613">
        <v>12.2</v>
      </c>
      <c r="AA5" s="613"/>
      <c r="AB5" s="613"/>
      <c r="AC5" s="613"/>
      <c r="AD5" s="614">
        <v>674780</v>
      </c>
      <c r="AE5" s="614"/>
      <c r="AF5" s="614"/>
      <c r="AG5" s="614"/>
      <c r="AH5" s="614"/>
      <c r="AI5" s="614"/>
      <c r="AJ5" s="614"/>
      <c r="AK5" s="614"/>
      <c r="AL5" s="615">
        <v>23</v>
      </c>
      <c r="AM5" s="616"/>
      <c r="AN5" s="616"/>
      <c r="AO5" s="617"/>
      <c r="AP5" s="607" t="s">
        <v>221</v>
      </c>
      <c r="AQ5" s="608"/>
      <c r="AR5" s="608"/>
      <c r="AS5" s="608"/>
      <c r="AT5" s="608"/>
      <c r="AU5" s="608"/>
      <c r="AV5" s="608"/>
      <c r="AW5" s="608"/>
      <c r="AX5" s="608"/>
      <c r="AY5" s="608"/>
      <c r="AZ5" s="608"/>
      <c r="BA5" s="608"/>
      <c r="BB5" s="608"/>
      <c r="BC5" s="608"/>
      <c r="BD5" s="608"/>
      <c r="BE5" s="608"/>
      <c r="BF5" s="609"/>
      <c r="BG5" s="621">
        <v>674780</v>
      </c>
      <c r="BH5" s="622"/>
      <c r="BI5" s="622"/>
      <c r="BJ5" s="622"/>
      <c r="BK5" s="622"/>
      <c r="BL5" s="622"/>
      <c r="BM5" s="622"/>
      <c r="BN5" s="623"/>
      <c r="BO5" s="624">
        <v>100</v>
      </c>
      <c r="BP5" s="624"/>
      <c r="BQ5" s="624"/>
      <c r="BR5" s="624"/>
      <c r="BS5" s="625">
        <v>6837</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x14ac:dyDescent="0.15">
      <c r="B6" s="618" t="s">
        <v>225</v>
      </c>
      <c r="C6" s="619"/>
      <c r="D6" s="619"/>
      <c r="E6" s="619"/>
      <c r="F6" s="619"/>
      <c r="G6" s="619"/>
      <c r="H6" s="619"/>
      <c r="I6" s="619"/>
      <c r="J6" s="619"/>
      <c r="K6" s="619"/>
      <c r="L6" s="619"/>
      <c r="M6" s="619"/>
      <c r="N6" s="619"/>
      <c r="O6" s="619"/>
      <c r="P6" s="619"/>
      <c r="Q6" s="620"/>
      <c r="R6" s="621">
        <v>79364</v>
      </c>
      <c r="S6" s="622"/>
      <c r="T6" s="622"/>
      <c r="U6" s="622"/>
      <c r="V6" s="622"/>
      <c r="W6" s="622"/>
      <c r="X6" s="622"/>
      <c r="Y6" s="623"/>
      <c r="Z6" s="624">
        <v>1.4</v>
      </c>
      <c r="AA6" s="624"/>
      <c r="AB6" s="624"/>
      <c r="AC6" s="624"/>
      <c r="AD6" s="625">
        <v>79364</v>
      </c>
      <c r="AE6" s="625"/>
      <c r="AF6" s="625"/>
      <c r="AG6" s="625"/>
      <c r="AH6" s="625"/>
      <c r="AI6" s="625"/>
      <c r="AJ6" s="625"/>
      <c r="AK6" s="625"/>
      <c r="AL6" s="626">
        <v>2.7</v>
      </c>
      <c r="AM6" s="627"/>
      <c r="AN6" s="627"/>
      <c r="AO6" s="628"/>
      <c r="AP6" s="618" t="s">
        <v>226</v>
      </c>
      <c r="AQ6" s="619"/>
      <c r="AR6" s="619"/>
      <c r="AS6" s="619"/>
      <c r="AT6" s="619"/>
      <c r="AU6" s="619"/>
      <c r="AV6" s="619"/>
      <c r="AW6" s="619"/>
      <c r="AX6" s="619"/>
      <c r="AY6" s="619"/>
      <c r="AZ6" s="619"/>
      <c r="BA6" s="619"/>
      <c r="BB6" s="619"/>
      <c r="BC6" s="619"/>
      <c r="BD6" s="619"/>
      <c r="BE6" s="619"/>
      <c r="BF6" s="620"/>
      <c r="BG6" s="621">
        <v>674780</v>
      </c>
      <c r="BH6" s="622"/>
      <c r="BI6" s="622"/>
      <c r="BJ6" s="622"/>
      <c r="BK6" s="622"/>
      <c r="BL6" s="622"/>
      <c r="BM6" s="622"/>
      <c r="BN6" s="623"/>
      <c r="BO6" s="624">
        <v>100</v>
      </c>
      <c r="BP6" s="624"/>
      <c r="BQ6" s="624"/>
      <c r="BR6" s="624"/>
      <c r="BS6" s="625">
        <v>6837</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45344</v>
      </c>
      <c r="CS6" s="622"/>
      <c r="CT6" s="622"/>
      <c r="CU6" s="622"/>
      <c r="CV6" s="622"/>
      <c r="CW6" s="622"/>
      <c r="CX6" s="622"/>
      <c r="CY6" s="623"/>
      <c r="CZ6" s="615">
        <v>0.8</v>
      </c>
      <c r="DA6" s="616"/>
      <c r="DB6" s="616"/>
      <c r="DC6" s="635"/>
      <c r="DD6" s="630" t="s">
        <v>167</v>
      </c>
      <c r="DE6" s="622"/>
      <c r="DF6" s="622"/>
      <c r="DG6" s="622"/>
      <c r="DH6" s="622"/>
      <c r="DI6" s="622"/>
      <c r="DJ6" s="622"/>
      <c r="DK6" s="622"/>
      <c r="DL6" s="622"/>
      <c r="DM6" s="622"/>
      <c r="DN6" s="622"/>
      <c r="DO6" s="622"/>
      <c r="DP6" s="623"/>
      <c r="DQ6" s="630">
        <v>45344</v>
      </c>
      <c r="DR6" s="622"/>
      <c r="DS6" s="622"/>
      <c r="DT6" s="622"/>
      <c r="DU6" s="622"/>
      <c r="DV6" s="622"/>
      <c r="DW6" s="622"/>
      <c r="DX6" s="622"/>
      <c r="DY6" s="622"/>
      <c r="DZ6" s="622"/>
      <c r="EA6" s="622"/>
      <c r="EB6" s="622"/>
      <c r="EC6" s="631"/>
    </row>
    <row r="7" spans="2:143" ht="11.25" customHeight="1" x14ac:dyDescent="0.15">
      <c r="B7" s="618" t="s">
        <v>228</v>
      </c>
      <c r="C7" s="619"/>
      <c r="D7" s="619"/>
      <c r="E7" s="619"/>
      <c r="F7" s="619"/>
      <c r="G7" s="619"/>
      <c r="H7" s="619"/>
      <c r="I7" s="619"/>
      <c r="J7" s="619"/>
      <c r="K7" s="619"/>
      <c r="L7" s="619"/>
      <c r="M7" s="619"/>
      <c r="N7" s="619"/>
      <c r="O7" s="619"/>
      <c r="P7" s="619"/>
      <c r="Q7" s="620"/>
      <c r="R7" s="621">
        <v>624</v>
      </c>
      <c r="S7" s="622"/>
      <c r="T7" s="622"/>
      <c r="U7" s="622"/>
      <c r="V7" s="622"/>
      <c r="W7" s="622"/>
      <c r="X7" s="622"/>
      <c r="Y7" s="623"/>
      <c r="Z7" s="624">
        <v>0</v>
      </c>
      <c r="AA7" s="624"/>
      <c r="AB7" s="624"/>
      <c r="AC7" s="624"/>
      <c r="AD7" s="625">
        <v>624</v>
      </c>
      <c r="AE7" s="625"/>
      <c r="AF7" s="625"/>
      <c r="AG7" s="625"/>
      <c r="AH7" s="625"/>
      <c r="AI7" s="625"/>
      <c r="AJ7" s="625"/>
      <c r="AK7" s="625"/>
      <c r="AL7" s="626">
        <v>0</v>
      </c>
      <c r="AM7" s="627"/>
      <c r="AN7" s="627"/>
      <c r="AO7" s="628"/>
      <c r="AP7" s="618" t="s">
        <v>229</v>
      </c>
      <c r="AQ7" s="619"/>
      <c r="AR7" s="619"/>
      <c r="AS7" s="619"/>
      <c r="AT7" s="619"/>
      <c r="AU7" s="619"/>
      <c r="AV7" s="619"/>
      <c r="AW7" s="619"/>
      <c r="AX7" s="619"/>
      <c r="AY7" s="619"/>
      <c r="AZ7" s="619"/>
      <c r="BA7" s="619"/>
      <c r="BB7" s="619"/>
      <c r="BC7" s="619"/>
      <c r="BD7" s="619"/>
      <c r="BE7" s="619"/>
      <c r="BF7" s="620"/>
      <c r="BG7" s="621">
        <v>186398</v>
      </c>
      <c r="BH7" s="622"/>
      <c r="BI7" s="622"/>
      <c r="BJ7" s="622"/>
      <c r="BK7" s="622"/>
      <c r="BL7" s="622"/>
      <c r="BM7" s="622"/>
      <c r="BN7" s="623"/>
      <c r="BO7" s="624">
        <v>27.6</v>
      </c>
      <c r="BP7" s="624"/>
      <c r="BQ7" s="624"/>
      <c r="BR7" s="624"/>
      <c r="BS7" s="625">
        <v>6837</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966949</v>
      </c>
      <c r="CS7" s="622"/>
      <c r="CT7" s="622"/>
      <c r="CU7" s="622"/>
      <c r="CV7" s="622"/>
      <c r="CW7" s="622"/>
      <c r="CX7" s="622"/>
      <c r="CY7" s="623"/>
      <c r="CZ7" s="624">
        <v>17.899999999999999</v>
      </c>
      <c r="DA7" s="624"/>
      <c r="DB7" s="624"/>
      <c r="DC7" s="624"/>
      <c r="DD7" s="630">
        <v>382144</v>
      </c>
      <c r="DE7" s="622"/>
      <c r="DF7" s="622"/>
      <c r="DG7" s="622"/>
      <c r="DH7" s="622"/>
      <c r="DI7" s="622"/>
      <c r="DJ7" s="622"/>
      <c r="DK7" s="622"/>
      <c r="DL7" s="622"/>
      <c r="DM7" s="622"/>
      <c r="DN7" s="622"/>
      <c r="DO7" s="622"/>
      <c r="DP7" s="623"/>
      <c r="DQ7" s="630">
        <v>694576</v>
      </c>
      <c r="DR7" s="622"/>
      <c r="DS7" s="622"/>
      <c r="DT7" s="622"/>
      <c r="DU7" s="622"/>
      <c r="DV7" s="622"/>
      <c r="DW7" s="622"/>
      <c r="DX7" s="622"/>
      <c r="DY7" s="622"/>
      <c r="DZ7" s="622"/>
      <c r="EA7" s="622"/>
      <c r="EB7" s="622"/>
      <c r="EC7" s="631"/>
    </row>
    <row r="8" spans="2:143" ht="11.25" customHeight="1" x14ac:dyDescent="0.15">
      <c r="B8" s="618" t="s">
        <v>231</v>
      </c>
      <c r="C8" s="619"/>
      <c r="D8" s="619"/>
      <c r="E8" s="619"/>
      <c r="F8" s="619"/>
      <c r="G8" s="619"/>
      <c r="H8" s="619"/>
      <c r="I8" s="619"/>
      <c r="J8" s="619"/>
      <c r="K8" s="619"/>
      <c r="L8" s="619"/>
      <c r="M8" s="619"/>
      <c r="N8" s="619"/>
      <c r="O8" s="619"/>
      <c r="P8" s="619"/>
      <c r="Q8" s="620"/>
      <c r="R8" s="621">
        <v>883</v>
      </c>
      <c r="S8" s="622"/>
      <c r="T8" s="622"/>
      <c r="U8" s="622"/>
      <c r="V8" s="622"/>
      <c r="W8" s="622"/>
      <c r="X8" s="622"/>
      <c r="Y8" s="623"/>
      <c r="Z8" s="624">
        <v>0</v>
      </c>
      <c r="AA8" s="624"/>
      <c r="AB8" s="624"/>
      <c r="AC8" s="624"/>
      <c r="AD8" s="625">
        <v>883</v>
      </c>
      <c r="AE8" s="625"/>
      <c r="AF8" s="625"/>
      <c r="AG8" s="625"/>
      <c r="AH8" s="625"/>
      <c r="AI8" s="625"/>
      <c r="AJ8" s="625"/>
      <c r="AK8" s="625"/>
      <c r="AL8" s="626">
        <v>0</v>
      </c>
      <c r="AM8" s="627"/>
      <c r="AN8" s="627"/>
      <c r="AO8" s="628"/>
      <c r="AP8" s="618" t="s">
        <v>232</v>
      </c>
      <c r="AQ8" s="619"/>
      <c r="AR8" s="619"/>
      <c r="AS8" s="619"/>
      <c r="AT8" s="619"/>
      <c r="AU8" s="619"/>
      <c r="AV8" s="619"/>
      <c r="AW8" s="619"/>
      <c r="AX8" s="619"/>
      <c r="AY8" s="619"/>
      <c r="AZ8" s="619"/>
      <c r="BA8" s="619"/>
      <c r="BB8" s="619"/>
      <c r="BC8" s="619"/>
      <c r="BD8" s="619"/>
      <c r="BE8" s="619"/>
      <c r="BF8" s="620"/>
      <c r="BG8" s="621">
        <v>4302</v>
      </c>
      <c r="BH8" s="622"/>
      <c r="BI8" s="622"/>
      <c r="BJ8" s="622"/>
      <c r="BK8" s="622"/>
      <c r="BL8" s="622"/>
      <c r="BM8" s="622"/>
      <c r="BN8" s="623"/>
      <c r="BO8" s="624">
        <v>0.6</v>
      </c>
      <c r="BP8" s="624"/>
      <c r="BQ8" s="624"/>
      <c r="BR8" s="624"/>
      <c r="BS8" s="630" t="s">
        <v>167</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542134</v>
      </c>
      <c r="CS8" s="622"/>
      <c r="CT8" s="622"/>
      <c r="CU8" s="622"/>
      <c r="CV8" s="622"/>
      <c r="CW8" s="622"/>
      <c r="CX8" s="622"/>
      <c r="CY8" s="623"/>
      <c r="CZ8" s="624">
        <v>10</v>
      </c>
      <c r="DA8" s="624"/>
      <c r="DB8" s="624"/>
      <c r="DC8" s="624"/>
      <c r="DD8" s="630">
        <v>85698</v>
      </c>
      <c r="DE8" s="622"/>
      <c r="DF8" s="622"/>
      <c r="DG8" s="622"/>
      <c r="DH8" s="622"/>
      <c r="DI8" s="622"/>
      <c r="DJ8" s="622"/>
      <c r="DK8" s="622"/>
      <c r="DL8" s="622"/>
      <c r="DM8" s="622"/>
      <c r="DN8" s="622"/>
      <c r="DO8" s="622"/>
      <c r="DP8" s="623"/>
      <c r="DQ8" s="630">
        <v>310872</v>
      </c>
      <c r="DR8" s="622"/>
      <c r="DS8" s="622"/>
      <c r="DT8" s="622"/>
      <c r="DU8" s="622"/>
      <c r="DV8" s="622"/>
      <c r="DW8" s="622"/>
      <c r="DX8" s="622"/>
      <c r="DY8" s="622"/>
      <c r="DZ8" s="622"/>
      <c r="EA8" s="622"/>
      <c r="EB8" s="622"/>
      <c r="EC8" s="631"/>
    </row>
    <row r="9" spans="2:143" ht="11.25" customHeight="1" x14ac:dyDescent="0.15">
      <c r="B9" s="618" t="s">
        <v>234</v>
      </c>
      <c r="C9" s="619"/>
      <c r="D9" s="619"/>
      <c r="E9" s="619"/>
      <c r="F9" s="619"/>
      <c r="G9" s="619"/>
      <c r="H9" s="619"/>
      <c r="I9" s="619"/>
      <c r="J9" s="619"/>
      <c r="K9" s="619"/>
      <c r="L9" s="619"/>
      <c r="M9" s="619"/>
      <c r="N9" s="619"/>
      <c r="O9" s="619"/>
      <c r="P9" s="619"/>
      <c r="Q9" s="620"/>
      <c r="R9" s="621">
        <v>891</v>
      </c>
      <c r="S9" s="622"/>
      <c r="T9" s="622"/>
      <c r="U9" s="622"/>
      <c r="V9" s="622"/>
      <c r="W9" s="622"/>
      <c r="X9" s="622"/>
      <c r="Y9" s="623"/>
      <c r="Z9" s="624">
        <v>0</v>
      </c>
      <c r="AA9" s="624"/>
      <c r="AB9" s="624"/>
      <c r="AC9" s="624"/>
      <c r="AD9" s="625">
        <v>891</v>
      </c>
      <c r="AE9" s="625"/>
      <c r="AF9" s="625"/>
      <c r="AG9" s="625"/>
      <c r="AH9" s="625"/>
      <c r="AI9" s="625"/>
      <c r="AJ9" s="625"/>
      <c r="AK9" s="625"/>
      <c r="AL9" s="626">
        <v>0</v>
      </c>
      <c r="AM9" s="627"/>
      <c r="AN9" s="627"/>
      <c r="AO9" s="628"/>
      <c r="AP9" s="618" t="s">
        <v>235</v>
      </c>
      <c r="AQ9" s="619"/>
      <c r="AR9" s="619"/>
      <c r="AS9" s="619"/>
      <c r="AT9" s="619"/>
      <c r="AU9" s="619"/>
      <c r="AV9" s="619"/>
      <c r="AW9" s="619"/>
      <c r="AX9" s="619"/>
      <c r="AY9" s="619"/>
      <c r="AZ9" s="619"/>
      <c r="BA9" s="619"/>
      <c r="BB9" s="619"/>
      <c r="BC9" s="619"/>
      <c r="BD9" s="619"/>
      <c r="BE9" s="619"/>
      <c r="BF9" s="620"/>
      <c r="BG9" s="621">
        <v>130805</v>
      </c>
      <c r="BH9" s="622"/>
      <c r="BI9" s="622"/>
      <c r="BJ9" s="622"/>
      <c r="BK9" s="622"/>
      <c r="BL9" s="622"/>
      <c r="BM9" s="622"/>
      <c r="BN9" s="623"/>
      <c r="BO9" s="624">
        <v>19.399999999999999</v>
      </c>
      <c r="BP9" s="624"/>
      <c r="BQ9" s="624"/>
      <c r="BR9" s="624"/>
      <c r="BS9" s="630" t="s">
        <v>167</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599246</v>
      </c>
      <c r="CS9" s="622"/>
      <c r="CT9" s="622"/>
      <c r="CU9" s="622"/>
      <c r="CV9" s="622"/>
      <c r="CW9" s="622"/>
      <c r="CX9" s="622"/>
      <c r="CY9" s="623"/>
      <c r="CZ9" s="624">
        <v>11.1</v>
      </c>
      <c r="DA9" s="624"/>
      <c r="DB9" s="624"/>
      <c r="DC9" s="624"/>
      <c r="DD9" s="630">
        <v>21562</v>
      </c>
      <c r="DE9" s="622"/>
      <c r="DF9" s="622"/>
      <c r="DG9" s="622"/>
      <c r="DH9" s="622"/>
      <c r="DI9" s="622"/>
      <c r="DJ9" s="622"/>
      <c r="DK9" s="622"/>
      <c r="DL9" s="622"/>
      <c r="DM9" s="622"/>
      <c r="DN9" s="622"/>
      <c r="DO9" s="622"/>
      <c r="DP9" s="623"/>
      <c r="DQ9" s="630">
        <v>371130</v>
      </c>
      <c r="DR9" s="622"/>
      <c r="DS9" s="622"/>
      <c r="DT9" s="622"/>
      <c r="DU9" s="622"/>
      <c r="DV9" s="622"/>
      <c r="DW9" s="622"/>
      <c r="DX9" s="622"/>
      <c r="DY9" s="622"/>
      <c r="DZ9" s="622"/>
      <c r="EA9" s="622"/>
      <c r="EB9" s="622"/>
      <c r="EC9" s="631"/>
    </row>
    <row r="10" spans="2:143" ht="11.25" customHeight="1" x14ac:dyDescent="0.15">
      <c r="B10" s="618" t="s">
        <v>237</v>
      </c>
      <c r="C10" s="619"/>
      <c r="D10" s="619"/>
      <c r="E10" s="619"/>
      <c r="F10" s="619"/>
      <c r="G10" s="619"/>
      <c r="H10" s="619"/>
      <c r="I10" s="619"/>
      <c r="J10" s="619"/>
      <c r="K10" s="619"/>
      <c r="L10" s="619"/>
      <c r="M10" s="619"/>
      <c r="N10" s="619"/>
      <c r="O10" s="619"/>
      <c r="P10" s="619"/>
      <c r="Q10" s="620"/>
      <c r="R10" s="621" t="s">
        <v>167</v>
      </c>
      <c r="S10" s="622"/>
      <c r="T10" s="622"/>
      <c r="U10" s="622"/>
      <c r="V10" s="622"/>
      <c r="W10" s="622"/>
      <c r="X10" s="622"/>
      <c r="Y10" s="623"/>
      <c r="Z10" s="624" t="s">
        <v>167</v>
      </c>
      <c r="AA10" s="624"/>
      <c r="AB10" s="624"/>
      <c r="AC10" s="624"/>
      <c r="AD10" s="625" t="s">
        <v>238</v>
      </c>
      <c r="AE10" s="625"/>
      <c r="AF10" s="625"/>
      <c r="AG10" s="625"/>
      <c r="AH10" s="625"/>
      <c r="AI10" s="625"/>
      <c r="AJ10" s="625"/>
      <c r="AK10" s="625"/>
      <c r="AL10" s="626" t="s">
        <v>239</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16824</v>
      </c>
      <c r="BH10" s="622"/>
      <c r="BI10" s="622"/>
      <c r="BJ10" s="622"/>
      <c r="BK10" s="622"/>
      <c r="BL10" s="622"/>
      <c r="BM10" s="622"/>
      <c r="BN10" s="623"/>
      <c r="BO10" s="624">
        <v>2.5</v>
      </c>
      <c r="BP10" s="624"/>
      <c r="BQ10" s="624"/>
      <c r="BR10" s="624"/>
      <c r="BS10" s="630" t="s">
        <v>238</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t="s">
        <v>238</v>
      </c>
      <c r="CS10" s="622"/>
      <c r="CT10" s="622"/>
      <c r="CU10" s="622"/>
      <c r="CV10" s="622"/>
      <c r="CW10" s="622"/>
      <c r="CX10" s="622"/>
      <c r="CY10" s="623"/>
      <c r="CZ10" s="624" t="s">
        <v>167</v>
      </c>
      <c r="DA10" s="624"/>
      <c r="DB10" s="624"/>
      <c r="DC10" s="624"/>
      <c r="DD10" s="630" t="s">
        <v>238</v>
      </c>
      <c r="DE10" s="622"/>
      <c r="DF10" s="622"/>
      <c r="DG10" s="622"/>
      <c r="DH10" s="622"/>
      <c r="DI10" s="622"/>
      <c r="DJ10" s="622"/>
      <c r="DK10" s="622"/>
      <c r="DL10" s="622"/>
      <c r="DM10" s="622"/>
      <c r="DN10" s="622"/>
      <c r="DO10" s="622"/>
      <c r="DP10" s="623"/>
      <c r="DQ10" s="630" t="s">
        <v>238</v>
      </c>
      <c r="DR10" s="622"/>
      <c r="DS10" s="622"/>
      <c r="DT10" s="622"/>
      <c r="DU10" s="622"/>
      <c r="DV10" s="622"/>
      <c r="DW10" s="622"/>
      <c r="DX10" s="622"/>
      <c r="DY10" s="622"/>
      <c r="DZ10" s="622"/>
      <c r="EA10" s="622"/>
      <c r="EB10" s="622"/>
      <c r="EC10" s="631"/>
    </row>
    <row r="11" spans="2:143" ht="11.25" customHeight="1" x14ac:dyDescent="0.15">
      <c r="B11" s="618" t="s">
        <v>242</v>
      </c>
      <c r="C11" s="619"/>
      <c r="D11" s="619"/>
      <c r="E11" s="619"/>
      <c r="F11" s="619"/>
      <c r="G11" s="619"/>
      <c r="H11" s="619"/>
      <c r="I11" s="619"/>
      <c r="J11" s="619"/>
      <c r="K11" s="619"/>
      <c r="L11" s="619"/>
      <c r="M11" s="619"/>
      <c r="N11" s="619"/>
      <c r="O11" s="619"/>
      <c r="P11" s="619"/>
      <c r="Q11" s="620"/>
      <c r="R11" s="621" t="s">
        <v>238</v>
      </c>
      <c r="S11" s="622"/>
      <c r="T11" s="622"/>
      <c r="U11" s="622"/>
      <c r="V11" s="622"/>
      <c r="W11" s="622"/>
      <c r="X11" s="622"/>
      <c r="Y11" s="623"/>
      <c r="Z11" s="624" t="s">
        <v>167</v>
      </c>
      <c r="AA11" s="624"/>
      <c r="AB11" s="624"/>
      <c r="AC11" s="624"/>
      <c r="AD11" s="625" t="s">
        <v>167</v>
      </c>
      <c r="AE11" s="625"/>
      <c r="AF11" s="625"/>
      <c r="AG11" s="625"/>
      <c r="AH11" s="625"/>
      <c r="AI11" s="625"/>
      <c r="AJ11" s="625"/>
      <c r="AK11" s="625"/>
      <c r="AL11" s="626" t="s">
        <v>167</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34467</v>
      </c>
      <c r="BH11" s="622"/>
      <c r="BI11" s="622"/>
      <c r="BJ11" s="622"/>
      <c r="BK11" s="622"/>
      <c r="BL11" s="622"/>
      <c r="BM11" s="622"/>
      <c r="BN11" s="623"/>
      <c r="BO11" s="624">
        <v>5.0999999999999996</v>
      </c>
      <c r="BP11" s="624"/>
      <c r="BQ11" s="624"/>
      <c r="BR11" s="624"/>
      <c r="BS11" s="630">
        <v>6837</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561904</v>
      </c>
      <c r="CS11" s="622"/>
      <c r="CT11" s="622"/>
      <c r="CU11" s="622"/>
      <c r="CV11" s="622"/>
      <c r="CW11" s="622"/>
      <c r="CX11" s="622"/>
      <c r="CY11" s="623"/>
      <c r="CZ11" s="624">
        <v>10.4</v>
      </c>
      <c r="DA11" s="624"/>
      <c r="DB11" s="624"/>
      <c r="DC11" s="624"/>
      <c r="DD11" s="630">
        <v>263672</v>
      </c>
      <c r="DE11" s="622"/>
      <c r="DF11" s="622"/>
      <c r="DG11" s="622"/>
      <c r="DH11" s="622"/>
      <c r="DI11" s="622"/>
      <c r="DJ11" s="622"/>
      <c r="DK11" s="622"/>
      <c r="DL11" s="622"/>
      <c r="DM11" s="622"/>
      <c r="DN11" s="622"/>
      <c r="DO11" s="622"/>
      <c r="DP11" s="623"/>
      <c r="DQ11" s="630">
        <v>171170</v>
      </c>
      <c r="DR11" s="622"/>
      <c r="DS11" s="622"/>
      <c r="DT11" s="622"/>
      <c r="DU11" s="622"/>
      <c r="DV11" s="622"/>
      <c r="DW11" s="622"/>
      <c r="DX11" s="622"/>
      <c r="DY11" s="622"/>
      <c r="DZ11" s="622"/>
      <c r="EA11" s="622"/>
      <c r="EB11" s="622"/>
      <c r="EC11" s="631"/>
    </row>
    <row r="12" spans="2:143" ht="11.25" customHeight="1" x14ac:dyDescent="0.15">
      <c r="B12" s="618" t="s">
        <v>245</v>
      </c>
      <c r="C12" s="619"/>
      <c r="D12" s="619"/>
      <c r="E12" s="619"/>
      <c r="F12" s="619"/>
      <c r="G12" s="619"/>
      <c r="H12" s="619"/>
      <c r="I12" s="619"/>
      <c r="J12" s="619"/>
      <c r="K12" s="619"/>
      <c r="L12" s="619"/>
      <c r="M12" s="619"/>
      <c r="N12" s="619"/>
      <c r="O12" s="619"/>
      <c r="P12" s="619"/>
      <c r="Q12" s="620"/>
      <c r="R12" s="621">
        <v>50789</v>
      </c>
      <c r="S12" s="622"/>
      <c r="T12" s="622"/>
      <c r="U12" s="622"/>
      <c r="V12" s="622"/>
      <c r="W12" s="622"/>
      <c r="X12" s="622"/>
      <c r="Y12" s="623"/>
      <c r="Z12" s="624">
        <v>0.9</v>
      </c>
      <c r="AA12" s="624"/>
      <c r="AB12" s="624"/>
      <c r="AC12" s="624"/>
      <c r="AD12" s="625">
        <v>50789</v>
      </c>
      <c r="AE12" s="625"/>
      <c r="AF12" s="625"/>
      <c r="AG12" s="625"/>
      <c r="AH12" s="625"/>
      <c r="AI12" s="625"/>
      <c r="AJ12" s="625"/>
      <c r="AK12" s="625"/>
      <c r="AL12" s="626">
        <v>1.7</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459408</v>
      </c>
      <c r="BH12" s="622"/>
      <c r="BI12" s="622"/>
      <c r="BJ12" s="622"/>
      <c r="BK12" s="622"/>
      <c r="BL12" s="622"/>
      <c r="BM12" s="622"/>
      <c r="BN12" s="623"/>
      <c r="BO12" s="624">
        <v>68.099999999999994</v>
      </c>
      <c r="BP12" s="624"/>
      <c r="BQ12" s="624"/>
      <c r="BR12" s="624"/>
      <c r="BS12" s="630" t="s">
        <v>167</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130476</v>
      </c>
      <c r="CS12" s="622"/>
      <c r="CT12" s="622"/>
      <c r="CU12" s="622"/>
      <c r="CV12" s="622"/>
      <c r="CW12" s="622"/>
      <c r="CX12" s="622"/>
      <c r="CY12" s="623"/>
      <c r="CZ12" s="624">
        <v>2.4</v>
      </c>
      <c r="DA12" s="624"/>
      <c r="DB12" s="624"/>
      <c r="DC12" s="624"/>
      <c r="DD12" s="630">
        <v>31317</v>
      </c>
      <c r="DE12" s="622"/>
      <c r="DF12" s="622"/>
      <c r="DG12" s="622"/>
      <c r="DH12" s="622"/>
      <c r="DI12" s="622"/>
      <c r="DJ12" s="622"/>
      <c r="DK12" s="622"/>
      <c r="DL12" s="622"/>
      <c r="DM12" s="622"/>
      <c r="DN12" s="622"/>
      <c r="DO12" s="622"/>
      <c r="DP12" s="623"/>
      <c r="DQ12" s="630">
        <v>39853</v>
      </c>
      <c r="DR12" s="622"/>
      <c r="DS12" s="622"/>
      <c r="DT12" s="622"/>
      <c r="DU12" s="622"/>
      <c r="DV12" s="622"/>
      <c r="DW12" s="622"/>
      <c r="DX12" s="622"/>
      <c r="DY12" s="622"/>
      <c r="DZ12" s="622"/>
      <c r="EA12" s="622"/>
      <c r="EB12" s="622"/>
      <c r="EC12" s="631"/>
    </row>
    <row r="13" spans="2:143" ht="11.25" customHeight="1" x14ac:dyDescent="0.15">
      <c r="B13" s="618" t="s">
        <v>248</v>
      </c>
      <c r="C13" s="619"/>
      <c r="D13" s="619"/>
      <c r="E13" s="619"/>
      <c r="F13" s="619"/>
      <c r="G13" s="619"/>
      <c r="H13" s="619"/>
      <c r="I13" s="619"/>
      <c r="J13" s="619"/>
      <c r="K13" s="619"/>
      <c r="L13" s="619"/>
      <c r="M13" s="619"/>
      <c r="N13" s="619"/>
      <c r="O13" s="619"/>
      <c r="P13" s="619"/>
      <c r="Q13" s="620"/>
      <c r="R13" s="621" t="s">
        <v>238</v>
      </c>
      <c r="S13" s="622"/>
      <c r="T13" s="622"/>
      <c r="U13" s="622"/>
      <c r="V13" s="622"/>
      <c r="W13" s="622"/>
      <c r="X13" s="622"/>
      <c r="Y13" s="623"/>
      <c r="Z13" s="624" t="s">
        <v>238</v>
      </c>
      <c r="AA13" s="624"/>
      <c r="AB13" s="624"/>
      <c r="AC13" s="624"/>
      <c r="AD13" s="625" t="s">
        <v>238</v>
      </c>
      <c r="AE13" s="625"/>
      <c r="AF13" s="625"/>
      <c r="AG13" s="625"/>
      <c r="AH13" s="625"/>
      <c r="AI13" s="625"/>
      <c r="AJ13" s="625"/>
      <c r="AK13" s="625"/>
      <c r="AL13" s="626" t="s">
        <v>239</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457837</v>
      </c>
      <c r="BH13" s="622"/>
      <c r="BI13" s="622"/>
      <c r="BJ13" s="622"/>
      <c r="BK13" s="622"/>
      <c r="BL13" s="622"/>
      <c r="BM13" s="622"/>
      <c r="BN13" s="623"/>
      <c r="BO13" s="624">
        <v>67.8</v>
      </c>
      <c r="BP13" s="624"/>
      <c r="BQ13" s="624"/>
      <c r="BR13" s="624"/>
      <c r="BS13" s="630" t="s">
        <v>167</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714198</v>
      </c>
      <c r="CS13" s="622"/>
      <c r="CT13" s="622"/>
      <c r="CU13" s="622"/>
      <c r="CV13" s="622"/>
      <c r="CW13" s="622"/>
      <c r="CX13" s="622"/>
      <c r="CY13" s="623"/>
      <c r="CZ13" s="624">
        <v>13.2</v>
      </c>
      <c r="DA13" s="624"/>
      <c r="DB13" s="624"/>
      <c r="DC13" s="624"/>
      <c r="DD13" s="630">
        <v>301663</v>
      </c>
      <c r="DE13" s="622"/>
      <c r="DF13" s="622"/>
      <c r="DG13" s="622"/>
      <c r="DH13" s="622"/>
      <c r="DI13" s="622"/>
      <c r="DJ13" s="622"/>
      <c r="DK13" s="622"/>
      <c r="DL13" s="622"/>
      <c r="DM13" s="622"/>
      <c r="DN13" s="622"/>
      <c r="DO13" s="622"/>
      <c r="DP13" s="623"/>
      <c r="DQ13" s="630">
        <v>418437</v>
      </c>
      <c r="DR13" s="622"/>
      <c r="DS13" s="622"/>
      <c r="DT13" s="622"/>
      <c r="DU13" s="622"/>
      <c r="DV13" s="622"/>
      <c r="DW13" s="622"/>
      <c r="DX13" s="622"/>
      <c r="DY13" s="622"/>
      <c r="DZ13" s="622"/>
      <c r="EA13" s="622"/>
      <c r="EB13" s="622"/>
      <c r="EC13" s="631"/>
    </row>
    <row r="14" spans="2:143" ht="11.25" customHeight="1" x14ac:dyDescent="0.15">
      <c r="B14" s="618" t="s">
        <v>251</v>
      </c>
      <c r="C14" s="619"/>
      <c r="D14" s="619"/>
      <c r="E14" s="619"/>
      <c r="F14" s="619"/>
      <c r="G14" s="619"/>
      <c r="H14" s="619"/>
      <c r="I14" s="619"/>
      <c r="J14" s="619"/>
      <c r="K14" s="619"/>
      <c r="L14" s="619"/>
      <c r="M14" s="619"/>
      <c r="N14" s="619"/>
      <c r="O14" s="619"/>
      <c r="P14" s="619"/>
      <c r="Q14" s="620"/>
      <c r="R14" s="621" t="s">
        <v>238</v>
      </c>
      <c r="S14" s="622"/>
      <c r="T14" s="622"/>
      <c r="U14" s="622"/>
      <c r="V14" s="622"/>
      <c r="W14" s="622"/>
      <c r="X14" s="622"/>
      <c r="Y14" s="623"/>
      <c r="Z14" s="624" t="s">
        <v>167</v>
      </c>
      <c r="AA14" s="624"/>
      <c r="AB14" s="624"/>
      <c r="AC14" s="624"/>
      <c r="AD14" s="625" t="s">
        <v>238</v>
      </c>
      <c r="AE14" s="625"/>
      <c r="AF14" s="625"/>
      <c r="AG14" s="625"/>
      <c r="AH14" s="625"/>
      <c r="AI14" s="625"/>
      <c r="AJ14" s="625"/>
      <c r="AK14" s="625"/>
      <c r="AL14" s="626" t="s">
        <v>238</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5358</v>
      </c>
      <c r="BH14" s="622"/>
      <c r="BI14" s="622"/>
      <c r="BJ14" s="622"/>
      <c r="BK14" s="622"/>
      <c r="BL14" s="622"/>
      <c r="BM14" s="622"/>
      <c r="BN14" s="623"/>
      <c r="BO14" s="624">
        <v>0.8</v>
      </c>
      <c r="BP14" s="624"/>
      <c r="BQ14" s="624"/>
      <c r="BR14" s="624"/>
      <c r="BS14" s="630" t="s">
        <v>238</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345194</v>
      </c>
      <c r="CS14" s="622"/>
      <c r="CT14" s="622"/>
      <c r="CU14" s="622"/>
      <c r="CV14" s="622"/>
      <c r="CW14" s="622"/>
      <c r="CX14" s="622"/>
      <c r="CY14" s="623"/>
      <c r="CZ14" s="624">
        <v>6.4</v>
      </c>
      <c r="DA14" s="624"/>
      <c r="DB14" s="624"/>
      <c r="DC14" s="624"/>
      <c r="DD14" s="630" t="s">
        <v>122</v>
      </c>
      <c r="DE14" s="622"/>
      <c r="DF14" s="622"/>
      <c r="DG14" s="622"/>
      <c r="DH14" s="622"/>
      <c r="DI14" s="622"/>
      <c r="DJ14" s="622"/>
      <c r="DK14" s="622"/>
      <c r="DL14" s="622"/>
      <c r="DM14" s="622"/>
      <c r="DN14" s="622"/>
      <c r="DO14" s="622"/>
      <c r="DP14" s="623"/>
      <c r="DQ14" s="630">
        <v>133394</v>
      </c>
      <c r="DR14" s="622"/>
      <c r="DS14" s="622"/>
      <c r="DT14" s="622"/>
      <c r="DU14" s="622"/>
      <c r="DV14" s="622"/>
      <c r="DW14" s="622"/>
      <c r="DX14" s="622"/>
      <c r="DY14" s="622"/>
      <c r="DZ14" s="622"/>
      <c r="EA14" s="622"/>
      <c r="EB14" s="622"/>
      <c r="EC14" s="631"/>
    </row>
    <row r="15" spans="2:143" ht="11.25" customHeight="1" x14ac:dyDescent="0.15">
      <c r="B15" s="618" t="s">
        <v>254</v>
      </c>
      <c r="C15" s="619"/>
      <c r="D15" s="619"/>
      <c r="E15" s="619"/>
      <c r="F15" s="619"/>
      <c r="G15" s="619"/>
      <c r="H15" s="619"/>
      <c r="I15" s="619"/>
      <c r="J15" s="619"/>
      <c r="K15" s="619"/>
      <c r="L15" s="619"/>
      <c r="M15" s="619"/>
      <c r="N15" s="619"/>
      <c r="O15" s="619"/>
      <c r="P15" s="619"/>
      <c r="Q15" s="620"/>
      <c r="R15" s="621">
        <v>19864</v>
      </c>
      <c r="S15" s="622"/>
      <c r="T15" s="622"/>
      <c r="U15" s="622"/>
      <c r="V15" s="622"/>
      <c r="W15" s="622"/>
      <c r="X15" s="622"/>
      <c r="Y15" s="623"/>
      <c r="Z15" s="624">
        <v>0.4</v>
      </c>
      <c r="AA15" s="624"/>
      <c r="AB15" s="624"/>
      <c r="AC15" s="624"/>
      <c r="AD15" s="625">
        <v>19864</v>
      </c>
      <c r="AE15" s="625"/>
      <c r="AF15" s="625"/>
      <c r="AG15" s="625"/>
      <c r="AH15" s="625"/>
      <c r="AI15" s="625"/>
      <c r="AJ15" s="625"/>
      <c r="AK15" s="625"/>
      <c r="AL15" s="626">
        <v>0.7</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23616</v>
      </c>
      <c r="BH15" s="622"/>
      <c r="BI15" s="622"/>
      <c r="BJ15" s="622"/>
      <c r="BK15" s="622"/>
      <c r="BL15" s="622"/>
      <c r="BM15" s="622"/>
      <c r="BN15" s="623"/>
      <c r="BO15" s="624">
        <v>3.5</v>
      </c>
      <c r="BP15" s="624"/>
      <c r="BQ15" s="624"/>
      <c r="BR15" s="624"/>
      <c r="BS15" s="630" t="s">
        <v>167</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385896</v>
      </c>
      <c r="CS15" s="622"/>
      <c r="CT15" s="622"/>
      <c r="CU15" s="622"/>
      <c r="CV15" s="622"/>
      <c r="CW15" s="622"/>
      <c r="CX15" s="622"/>
      <c r="CY15" s="623"/>
      <c r="CZ15" s="624">
        <v>7.1</v>
      </c>
      <c r="DA15" s="624"/>
      <c r="DB15" s="624"/>
      <c r="DC15" s="624"/>
      <c r="DD15" s="630">
        <v>52253</v>
      </c>
      <c r="DE15" s="622"/>
      <c r="DF15" s="622"/>
      <c r="DG15" s="622"/>
      <c r="DH15" s="622"/>
      <c r="DI15" s="622"/>
      <c r="DJ15" s="622"/>
      <c r="DK15" s="622"/>
      <c r="DL15" s="622"/>
      <c r="DM15" s="622"/>
      <c r="DN15" s="622"/>
      <c r="DO15" s="622"/>
      <c r="DP15" s="623"/>
      <c r="DQ15" s="630">
        <v>349803</v>
      </c>
      <c r="DR15" s="622"/>
      <c r="DS15" s="622"/>
      <c r="DT15" s="622"/>
      <c r="DU15" s="622"/>
      <c r="DV15" s="622"/>
      <c r="DW15" s="622"/>
      <c r="DX15" s="622"/>
      <c r="DY15" s="622"/>
      <c r="DZ15" s="622"/>
      <c r="EA15" s="622"/>
      <c r="EB15" s="622"/>
      <c r="EC15" s="631"/>
    </row>
    <row r="16" spans="2:143" ht="11.25" customHeight="1" x14ac:dyDescent="0.15">
      <c r="B16" s="618" t="s">
        <v>257</v>
      </c>
      <c r="C16" s="619"/>
      <c r="D16" s="619"/>
      <c r="E16" s="619"/>
      <c r="F16" s="619"/>
      <c r="G16" s="619"/>
      <c r="H16" s="619"/>
      <c r="I16" s="619"/>
      <c r="J16" s="619"/>
      <c r="K16" s="619"/>
      <c r="L16" s="619"/>
      <c r="M16" s="619"/>
      <c r="N16" s="619"/>
      <c r="O16" s="619"/>
      <c r="P16" s="619"/>
      <c r="Q16" s="620"/>
      <c r="R16" s="621" t="s">
        <v>167</v>
      </c>
      <c r="S16" s="622"/>
      <c r="T16" s="622"/>
      <c r="U16" s="622"/>
      <c r="V16" s="622"/>
      <c r="W16" s="622"/>
      <c r="X16" s="622"/>
      <c r="Y16" s="623"/>
      <c r="Z16" s="624" t="s">
        <v>238</v>
      </c>
      <c r="AA16" s="624"/>
      <c r="AB16" s="624"/>
      <c r="AC16" s="624"/>
      <c r="AD16" s="625" t="s">
        <v>238</v>
      </c>
      <c r="AE16" s="625"/>
      <c r="AF16" s="625"/>
      <c r="AG16" s="625"/>
      <c r="AH16" s="625"/>
      <c r="AI16" s="625"/>
      <c r="AJ16" s="625"/>
      <c r="AK16" s="625"/>
      <c r="AL16" s="626" t="s">
        <v>238</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238</v>
      </c>
      <c r="BH16" s="622"/>
      <c r="BI16" s="622"/>
      <c r="BJ16" s="622"/>
      <c r="BK16" s="622"/>
      <c r="BL16" s="622"/>
      <c r="BM16" s="622"/>
      <c r="BN16" s="623"/>
      <c r="BO16" s="624" t="s">
        <v>238</v>
      </c>
      <c r="BP16" s="624"/>
      <c r="BQ16" s="624"/>
      <c r="BR16" s="624"/>
      <c r="BS16" s="630" t="s">
        <v>167</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t="s">
        <v>167</v>
      </c>
      <c r="CS16" s="622"/>
      <c r="CT16" s="622"/>
      <c r="CU16" s="622"/>
      <c r="CV16" s="622"/>
      <c r="CW16" s="622"/>
      <c r="CX16" s="622"/>
      <c r="CY16" s="623"/>
      <c r="CZ16" s="624" t="s">
        <v>122</v>
      </c>
      <c r="DA16" s="624"/>
      <c r="DB16" s="624"/>
      <c r="DC16" s="624"/>
      <c r="DD16" s="630" t="s">
        <v>238</v>
      </c>
      <c r="DE16" s="622"/>
      <c r="DF16" s="622"/>
      <c r="DG16" s="622"/>
      <c r="DH16" s="622"/>
      <c r="DI16" s="622"/>
      <c r="DJ16" s="622"/>
      <c r="DK16" s="622"/>
      <c r="DL16" s="622"/>
      <c r="DM16" s="622"/>
      <c r="DN16" s="622"/>
      <c r="DO16" s="622"/>
      <c r="DP16" s="623"/>
      <c r="DQ16" s="630" t="s">
        <v>167</v>
      </c>
      <c r="DR16" s="622"/>
      <c r="DS16" s="622"/>
      <c r="DT16" s="622"/>
      <c r="DU16" s="622"/>
      <c r="DV16" s="622"/>
      <c r="DW16" s="622"/>
      <c r="DX16" s="622"/>
      <c r="DY16" s="622"/>
      <c r="DZ16" s="622"/>
      <c r="EA16" s="622"/>
      <c r="EB16" s="622"/>
      <c r="EC16" s="631"/>
    </row>
    <row r="17" spans="2:133" ht="11.25" customHeight="1" x14ac:dyDescent="0.15">
      <c r="B17" s="618" t="s">
        <v>260</v>
      </c>
      <c r="C17" s="619"/>
      <c r="D17" s="619"/>
      <c r="E17" s="619"/>
      <c r="F17" s="619"/>
      <c r="G17" s="619"/>
      <c r="H17" s="619"/>
      <c r="I17" s="619"/>
      <c r="J17" s="619"/>
      <c r="K17" s="619"/>
      <c r="L17" s="619"/>
      <c r="M17" s="619"/>
      <c r="N17" s="619"/>
      <c r="O17" s="619"/>
      <c r="P17" s="619"/>
      <c r="Q17" s="620"/>
      <c r="R17" s="621">
        <v>190</v>
      </c>
      <c r="S17" s="622"/>
      <c r="T17" s="622"/>
      <c r="U17" s="622"/>
      <c r="V17" s="622"/>
      <c r="W17" s="622"/>
      <c r="X17" s="622"/>
      <c r="Y17" s="623"/>
      <c r="Z17" s="624">
        <v>0</v>
      </c>
      <c r="AA17" s="624"/>
      <c r="AB17" s="624"/>
      <c r="AC17" s="624"/>
      <c r="AD17" s="625">
        <v>190</v>
      </c>
      <c r="AE17" s="625"/>
      <c r="AF17" s="625"/>
      <c r="AG17" s="625"/>
      <c r="AH17" s="625"/>
      <c r="AI17" s="625"/>
      <c r="AJ17" s="625"/>
      <c r="AK17" s="625"/>
      <c r="AL17" s="626">
        <v>0</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238</v>
      </c>
      <c r="BH17" s="622"/>
      <c r="BI17" s="622"/>
      <c r="BJ17" s="622"/>
      <c r="BK17" s="622"/>
      <c r="BL17" s="622"/>
      <c r="BM17" s="622"/>
      <c r="BN17" s="623"/>
      <c r="BO17" s="624" t="s">
        <v>167</v>
      </c>
      <c r="BP17" s="624"/>
      <c r="BQ17" s="624"/>
      <c r="BR17" s="624"/>
      <c r="BS17" s="630" t="s">
        <v>239</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1121517</v>
      </c>
      <c r="CS17" s="622"/>
      <c r="CT17" s="622"/>
      <c r="CU17" s="622"/>
      <c r="CV17" s="622"/>
      <c r="CW17" s="622"/>
      <c r="CX17" s="622"/>
      <c r="CY17" s="623"/>
      <c r="CZ17" s="624">
        <v>20.7</v>
      </c>
      <c r="DA17" s="624"/>
      <c r="DB17" s="624"/>
      <c r="DC17" s="624"/>
      <c r="DD17" s="630" t="s">
        <v>238</v>
      </c>
      <c r="DE17" s="622"/>
      <c r="DF17" s="622"/>
      <c r="DG17" s="622"/>
      <c r="DH17" s="622"/>
      <c r="DI17" s="622"/>
      <c r="DJ17" s="622"/>
      <c r="DK17" s="622"/>
      <c r="DL17" s="622"/>
      <c r="DM17" s="622"/>
      <c r="DN17" s="622"/>
      <c r="DO17" s="622"/>
      <c r="DP17" s="623"/>
      <c r="DQ17" s="630">
        <v>1041091</v>
      </c>
      <c r="DR17" s="622"/>
      <c r="DS17" s="622"/>
      <c r="DT17" s="622"/>
      <c r="DU17" s="622"/>
      <c r="DV17" s="622"/>
      <c r="DW17" s="622"/>
      <c r="DX17" s="622"/>
      <c r="DY17" s="622"/>
      <c r="DZ17" s="622"/>
      <c r="EA17" s="622"/>
      <c r="EB17" s="622"/>
      <c r="EC17" s="631"/>
    </row>
    <row r="18" spans="2:133" ht="11.25" customHeight="1" x14ac:dyDescent="0.15">
      <c r="B18" s="618" t="s">
        <v>263</v>
      </c>
      <c r="C18" s="619"/>
      <c r="D18" s="619"/>
      <c r="E18" s="619"/>
      <c r="F18" s="619"/>
      <c r="G18" s="619"/>
      <c r="H18" s="619"/>
      <c r="I18" s="619"/>
      <c r="J18" s="619"/>
      <c r="K18" s="619"/>
      <c r="L18" s="619"/>
      <c r="M18" s="619"/>
      <c r="N18" s="619"/>
      <c r="O18" s="619"/>
      <c r="P18" s="619"/>
      <c r="Q18" s="620"/>
      <c r="R18" s="621">
        <v>2388656</v>
      </c>
      <c r="S18" s="622"/>
      <c r="T18" s="622"/>
      <c r="U18" s="622"/>
      <c r="V18" s="622"/>
      <c r="W18" s="622"/>
      <c r="X18" s="622"/>
      <c r="Y18" s="623"/>
      <c r="Z18" s="624">
        <v>43.2</v>
      </c>
      <c r="AA18" s="624"/>
      <c r="AB18" s="624"/>
      <c r="AC18" s="624"/>
      <c r="AD18" s="625">
        <v>2076739</v>
      </c>
      <c r="AE18" s="625"/>
      <c r="AF18" s="625"/>
      <c r="AG18" s="625"/>
      <c r="AH18" s="625"/>
      <c r="AI18" s="625"/>
      <c r="AJ18" s="625"/>
      <c r="AK18" s="625"/>
      <c r="AL18" s="626">
        <v>70.7</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167</v>
      </c>
      <c r="BH18" s="622"/>
      <c r="BI18" s="622"/>
      <c r="BJ18" s="622"/>
      <c r="BK18" s="622"/>
      <c r="BL18" s="622"/>
      <c r="BM18" s="622"/>
      <c r="BN18" s="623"/>
      <c r="BO18" s="624" t="s">
        <v>238</v>
      </c>
      <c r="BP18" s="624"/>
      <c r="BQ18" s="624"/>
      <c r="BR18" s="624"/>
      <c r="BS18" s="630" t="s">
        <v>167</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167</v>
      </c>
      <c r="CS18" s="622"/>
      <c r="CT18" s="622"/>
      <c r="CU18" s="622"/>
      <c r="CV18" s="622"/>
      <c r="CW18" s="622"/>
      <c r="CX18" s="622"/>
      <c r="CY18" s="623"/>
      <c r="CZ18" s="624" t="s">
        <v>167</v>
      </c>
      <c r="DA18" s="624"/>
      <c r="DB18" s="624"/>
      <c r="DC18" s="624"/>
      <c r="DD18" s="630" t="s">
        <v>238</v>
      </c>
      <c r="DE18" s="622"/>
      <c r="DF18" s="622"/>
      <c r="DG18" s="622"/>
      <c r="DH18" s="622"/>
      <c r="DI18" s="622"/>
      <c r="DJ18" s="622"/>
      <c r="DK18" s="622"/>
      <c r="DL18" s="622"/>
      <c r="DM18" s="622"/>
      <c r="DN18" s="622"/>
      <c r="DO18" s="622"/>
      <c r="DP18" s="623"/>
      <c r="DQ18" s="630" t="s">
        <v>167</v>
      </c>
      <c r="DR18" s="622"/>
      <c r="DS18" s="622"/>
      <c r="DT18" s="622"/>
      <c r="DU18" s="622"/>
      <c r="DV18" s="622"/>
      <c r="DW18" s="622"/>
      <c r="DX18" s="622"/>
      <c r="DY18" s="622"/>
      <c r="DZ18" s="622"/>
      <c r="EA18" s="622"/>
      <c r="EB18" s="622"/>
      <c r="EC18" s="631"/>
    </row>
    <row r="19" spans="2:133" ht="11.25" customHeight="1" x14ac:dyDescent="0.15">
      <c r="B19" s="618" t="s">
        <v>266</v>
      </c>
      <c r="C19" s="619"/>
      <c r="D19" s="619"/>
      <c r="E19" s="619"/>
      <c r="F19" s="619"/>
      <c r="G19" s="619"/>
      <c r="H19" s="619"/>
      <c r="I19" s="619"/>
      <c r="J19" s="619"/>
      <c r="K19" s="619"/>
      <c r="L19" s="619"/>
      <c r="M19" s="619"/>
      <c r="N19" s="619"/>
      <c r="O19" s="619"/>
      <c r="P19" s="619"/>
      <c r="Q19" s="620"/>
      <c r="R19" s="621">
        <v>2076739</v>
      </c>
      <c r="S19" s="622"/>
      <c r="T19" s="622"/>
      <c r="U19" s="622"/>
      <c r="V19" s="622"/>
      <c r="W19" s="622"/>
      <c r="X19" s="622"/>
      <c r="Y19" s="623"/>
      <c r="Z19" s="624">
        <v>37.5</v>
      </c>
      <c r="AA19" s="624"/>
      <c r="AB19" s="624"/>
      <c r="AC19" s="624"/>
      <c r="AD19" s="625">
        <v>2076739</v>
      </c>
      <c r="AE19" s="625"/>
      <c r="AF19" s="625"/>
      <c r="AG19" s="625"/>
      <c r="AH19" s="625"/>
      <c r="AI19" s="625"/>
      <c r="AJ19" s="625"/>
      <c r="AK19" s="625"/>
      <c r="AL19" s="626">
        <v>70.7</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t="s">
        <v>167</v>
      </c>
      <c r="BH19" s="622"/>
      <c r="BI19" s="622"/>
      <c r="BJ19" s="622"/>
      <c r="BK19" s="622"/>
      <c r="BL19" s="622"/>
      <c r="BM19" s="622"/>
      <c r="BN19" s="623"/>
      <c r="BO19" s="624" t="s">
        <v>167</v>
      </c>
      <c r="BP19" s="624"/>
      <c r="BQ19" s="624"/>
      <c r="BR19" s="624"/>
      <c r="BS19" s="630" t="s">
        <v>238</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239</v>
      </c>
      <c r="CS19" s="622"/>
      <c r="CT19" s="622"/>
      <c r="CU19" s="622"/>
      <c r="CV19" s="622"/>
      <c r="CW19" s="622"/>
      <c r="CX19" s="622"/>
      <c r="CY19" s="623"/>
      <c r="CZ19" s="624" t="s">
        <v>167</v>
      </c>
      <c r="DA19" s="624"/>
      <c r="DB19" s="624"/>
      <c r="DC19" s="624"/>
      <c r="DD19" s="630" t="s">
        <v>238</v>
      </c>
      <c r="DE19" s="622"/>
      <c r="DF19" s="622"/>
      <c r="DG19" s="622"/>
      <c r="DH19" s="622"/>
      <c r="DI19" s="622"/>
      <c r="DJ19" s="622"/>
      <c r="DK19" s="622"/>
      <c r="DL19" s="622"/>
      <c r="DM19" s="622"/>
      <c r="DN19" s="622"/>
      <c r="DO19" s="622"/>
      <c r="DP19" s="623"/>
      <c r="DQ19" s="630" t="s">
        <v>167</v>
      </c>
      <c r="DR19" s="622"/>
      <c r="DS19" s="622"/>
      <c r="DT19" s="622"/>
      <c r="DU19" s="622"/>
      <c r="DV19" s="622"/>
      <c r="DW19" s="622"/>
      <c r="DX19" s="622"/>
      <c r="DY19" s="622"/>
      <c r="DZ19" s="622"/>
      <c r="EA19" s="622"/>
      <c r="EB19" s="622"/>
      <c r="EC19" s="631"/>
    </row>
    <row r="20" spans="2:133" ht="11.25" customHeight="1" x14ac:dyDescent="0.15">
      <c r="B20" s="618" t="s">
        <v>269</v>
      </c>
      <c r="C20" s="619"/>
      <c r="D20" s="619"/>
      <c r="E20" s="619"/>
      <c r="F20" s="619"/>
      <c r="G20" s="619"/>
      <c r="H20" s="619"/>
      <c r="I20" s="619"/>
      <c r="J20" s="619"/>
      <c r="K20" s="619"/>
      <c r="L20" s="619"/>
      <c r="M20" s="619"/>
      <c r="N20" s="619"/>
      <c r="O20" s="619"/>
      <c r="P20" s="619"/>
      <c r="Q20" s="620"/>
      <c r="R20" s="621">
        <v>311917</v>
      </c>
      <c r="S20" s="622"/>
      <c r="T20" s="622"/>
      <c r="U20" s="622"/>
      <c r="V20" s="622"/>
      <c r="W20" s="622"/>
      <c r="X20" s="622"/>
      <c r="Y20" s="623"/>
      <c r="Z20" s="624">
        <v>5.6</v>
      </c>
      <c r="AA20" s="624"/>
      <c r="AB20" s="624"/>
      <c r="AC20" s="624"/>
      <c r="AD20" s="625" t="s">
        <v>122</v>
      </c>
      <c r="AE20" s="625"/>
      <c r="AF20" s="625"/>
      <c r="AG20" s="625"/>
      <c r="AH20" s="625"/>
      <c r="AI20" s="625"/>
      <c r="AJ20" s="625"/>
      <c r="AK20" s="625"/>
      <c r="AL20" s="626" t="s">
        <v>167</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t="s">
        <v>238</v>
      </c>
      <c r="BH20" s="622"/>
      <c r="BI20" s="622"/>
      <c r="BJ20" s="622"/>
      <c r="BK20" s="622"/>
      <c r="BL20" s="622"/>
      <c r="BM20" s="622"/>
      <c r="BN20" s="623"/>
      <c r="BO20" s="624" t="s">
        <v>167</v>
      </c>
      <c r="BP20" s="624"/>
      <c r="BQ20" s="624"/>
      <c r="BR20" s="624"/>
      <c r="BS20" s="630" t="s">
        <v>167</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5412858</v>
      </c>
      <c r="CS20" s="622"/>
      <c r="CT20" s="622"/>
      <c r="CU20" s="622"/>
      <c r="CV20" s="622"/>
      <c r="CW20" s="622"/>
      <c r="CX20" s="622"/>
      <c r="CY20" s="623"/>
      <c r="CZ20" s="624">
        <v>100</v>
      </c>
      <c r="DA20" s="624"/>
      <c r="DB20" s="624"/>
      <c r="DC20" s="624"/>
      <c r="DD20" s="630">
        <v>1138309</v>
      </c>
      <c r="DE20" s="622"/>
      <c r="DF20" s="622"/>
      <c r="DG20" s="622"/>
      <c r="DH20" s="622"/>
      <c r="DI20" s="622"/>
      <c r="DJ20" s="622"/>
      <c r="DK20" s="622"/>
      <c r="DL20" s="622"/>
      <c r="DM20" s="622"/>
      <c r="DN20" s="622"/>
      <c r="DO20" s="622"/>
      <c r="DP20" s="623"/>
      <c r="DQ20" s="630">
        <v>3575670</v>
      </c>
      <c r="DR20" s="622"/>
      <c r="DS20" s="622"/>
      <c r="DT20" s="622"/>
      <c r="DU20" s="622"/>
      <c r="DV20" s="622"/>
      <c r="DW20" s="622"/>
      <c r="DX20" s="622"/>
      <c r="DY20" s="622"/>
      <c r="DZ20" s="622"/>
      <c r="EA20" s="622"/>
      <c r="EB20" s="622"/>
      <c r="EC20" s="631"/>
    </row>
    <row r="21" spans="2:133" ht="11.25" customHeight="1" x14ac:dyDescent="0.15">
      <c r="B21" s="618" t="s">
        <v>272</v>
      </c>
      <c r="C21" s="619"/>
      <c r="D21" s="619"/>
      <c r="E21" s="619"/>
      <c r="F21" s="619"/>
      <c r="G21" s="619"/>
      <c r="H21" s="619"/>
      <c r="I21" s="619"/>
      <c r="J21" s="619"/>
      <c r="K21" s="619"/>
      <c r="L21" s="619"/>
      <c r="M21" s="619"/>
      <c r="N21" s="619"/>
      <c r="O21" s="619"/>
      <c r="P21" s="619"/>
      <c r="Q21" s="620"/>
      <c r="R21" s="621" t="s">
        <v>238</v>
      </c>
      <c r="S21" s="622"/>
      <c r="T21" s="622"/>
      <c r="U21" s="622"/>
      <c r="V21" s="622"/>
      <c r="W21" s="622"/>
      <c r="X21" s="622"/>
      <c r="Y21" s="623"/>
      <c r="Z21" s="624" t="s">
        <v>238</v>
      </c>
      <c r="AA21" s="624"/>
      <c r="AB21" s="624"/>
      <c r="AC21" s="624"/>
      <c r="AD21" s="625" t="s">
        <v>238</v>
      </c>
      <c r="AE21" s="625"/>
      <c r="AF21" s="625"/>
      <c r="AG21" s="625"/>
      <c r="AH21" s="625"/>
      <c r="AI21" s="625"/>
      <c r="AJ21" s="625"/>
      <c r="AK21" s="625"/>
      <c r="AL21" s="626" t="s">
        <v>167</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t="s">
        <v>167</v>
      </c>
      <c r="BH21" s="622"/>
      <c r="BI21" s="622"/>
      <c r="BJ21" s="622"/>
      <c r="BK21" s="622"/>
      <c r="BL21" s="622"/>
      <c r="BM21" s="622"/>
      <c r="BN21" s="623"/>
      <c r="BO21" s="624" t="s">
        <v>238</v>
      </c>
      <c r="BP21" s="624"/>
      <c r="BQ21" s="624"/>
      <c r="BR21" s="624"/>
      <c r="BS21" s="630" t="s">
        <v>274</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275</v>
      </c>
      <c r="C22" s="619"/>
      <c r="D22" s="619"/>
      <c r="E22" s="619"/>
      <c r="F22" s="619"/>
      <c r="G22" s="619"/>
      <c r="H22" s="619"/>
      <c r="I22" s="619"/>
      <c r="J22" s="619"/>
      <c r="K22" s="619"/>
      <c r="L22" s="619"/>
      <c r="M22" s="619"/>
      <c r="N22" s="619"/>
      <c r="O22" s="619"/>
      <c r="P22" s="619"/>
      <c r="Q22" s="620"/>
      <c r="R22" s="621">
        <v>3216041</v>
      </c>
      <c r="S22" s="622"/>
      <c r="T22" s="622"/>
      <c r="U22" s="622"/>
      <c r="V22" s="622"/>
      <c r="W22" s="622"/>
      <c r="X22" s="622"/>
      <c r="Y22" s="623"/>
      <c r="Z22" s="624">
        <v>58.1</v>
      </c>
      <c r="AA22" s="624"/>
      <c r="AB22" s="624"/>
      <c r="AC22" s="624"/>
      <c r="AD22" s="625">
        <v>2904124</v>
      </c>
      <c r="AE22" s="625"/>
      <c r="AF22" s="625"/>
      <c r="AG22" s="625"/>
      <c r="AH22" s="625"/>
      <c r="AI22" s="625"/>
      <c r="AJ22" s="625"/>
      <c r="AK22" s="625"/>
      <c r="AL22" s="626">
        <v>98.8</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238</v>
      </c>
      <c r="BH22" s="622"/>
      <c r="BI22" s="622"/>
      <c r="BJ22" s="622"/>
      <c r="BK22" s="622"/>
      <c r="BL22" s="622"/>
      <c r="BM22" s="622"/>
      <c r="BN22" s="623"/>
      <c r="BO22" s="624" t="s">
        <v>238</v>
      </c>
      <c r="BP22" s="624"/>
      <c r="BQ22" s="624"/>
      <c r="BR22" s="624"/>
      <c r="BS22" s="630" t="s">
        <v>238</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278</v>
      </c>
      <c r="C23" s="619"/>
      <c r="D23" s="619"/>
      <c r="E23" s="619"/>
      <c r="F23" s="619"/>
      <c r="G23" s="619"/>
      <c r="H23" s="619"/>
      <c r="I23" s="619"/>
      <c r="J23" s="619"/>
      <c r="K23" s="619"/>
      <c r="L23" s="619"/>
      <c r="M23" s="619"/>
      <c r="N23" s="619"/>
      <c r="O23" s="619"/>
      <c r="P23" s="619"/>
      <c r="Q23" s="620"/>
      <c r="R23" s="621">
        <v>576</v>
      </c>
      <c r="S23" s="622"/>
      <c r="T23" s="622"/>
      <c r="U23" s="622"/>
      <c r="V23" s="622"/>
      <c r="W23" s="622"/>
      <c r="X23" s="622"/>
      <c r="Y23" s="623"/>
      <c r="Z23" s="624">
        <v>0</v>
      </c>
      <c r="AA23" s="624"/>
      <c r="AB23" s="624"/>
      <c r="AC23" s="624"/>
      <c r="AD23" s="625">
        <v>576</v>
      </c>
      <c r="AE23" s="625"/>
      <c r="AF23" s="625"/>
      <c r="AG23" s="625"/>
      <c r="AH23" s="625"/>
      <c r="AI23" s="625"/>
      <c r="AJ23" s="625"/>
      <c r="AK23" s="625"/>
      <c r="AL23" s="626">
        <v>0</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t="s">
        <v>238</v>
      </c>
      <c r="BH23" s="622"/>
      <c r="BI23" s="622"/>
      <c r="BJ23" s="622"/>
      <c r="BK23" s="622"/>
      <c r="BL23" s="622"/>
      <c r="BM23" s="622"/>
      <c r="BN23" s="623"/>
      <c r="BO23" s="624" t="s">
        <v>238</v>
      </c>
      <c r="BP23" s="624"/>
      <c r="BQ23" s="624"/>
      <c r="BR23" s="624"/>
      <c r="BS23" s="630" t="s">
        <v>167</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x14ac:dyDescent="0.15">
      <c r="B24" s="618" t="s">
        <v>285</v>
      </c>
      <c r="C24" s="619"/>
      <c r="D24" s="619"/>
      <c r="E24" s="619"/>
      <c r="F24" s="619"/>
      <c r="G24" s="619"/>
      <c r="H24" s="619"/>
      <c r="I24" s="619"/>
      <c r="J24" s="619"/>
      <c r="K24" s="619"/>
      <c r="L24" s="619"/>
      <c r="M24" s="619"/>
      <c r="N24" s="619"/>
      <c r="O24" s="619"/>
      <c r="P24" s="619"/>
      <c r="Q24" s="620"/>
      <c r="R24" s="621">
        <v>374</v>
      </c>
      <c r="S24" s="622"/>
      <c r="T24" s="622"/>
      <c r="U24" s="622"/>
      <c r="V24" s="622"/>
      <c r="W24" s="622"/>
      <c r="X24" s="622"/>
      <c r="Y24" s="623"/>
      <c r="Z24" s="624">
        <v>0</v>
      </c>
      <c r="AA24" s="624"/>
      <c r="AB24" s="624"/>
      <c r="AC24" s="624"/>
      <c r="AD24" s="625" t="s">
        <v>167</v>
      </c>
      <c r="AE24" s="625"/>
      <c r="AF24" s="625"/>
      <c r="AG24" s="625"/>
      <c r="AH24" s="625"/>
      <c r="AI24" s="625"/>
      <c r="AJ24" s="625"/>
      <c r="AK24" s="625"/>
      <c r="AL24" s="626" t="s">
        <v>238</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238</v>
      </c>
      <c r="BH24" s="622"/>
      <c r="BI24" s="622"/>
      <c r="BJ24" s="622"/>
      <c r="BK24" s="622"/>
      <c r="BL24" s="622"/>
      <c r="BM24" s="622"/>
      <c r="BN24" s="623"/>
      <c r="BO24" s="624" t="s">
        <v>167</v>
      </c>
      <c r="BP24" s="624"/>
      <c r="BQ24" s="624"/>
      <c r="BR24" s="624"/>
      <c r="BS24" s="630" t="s">
        <v>238</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2008519</v>
      </c>
      <c r="CS24" s="611"/>
      <c r="CT24" s="611"/>
      <c r="CU24" s="611"/>
      <c r="CV24" s="611"/>
      <c r="CW24" s="611"/>
      <c r="CX24" s="611"/>
      <c r="CY24" s="612"/>
      <c r="CZ24" s="615">
        <v>37.1</v>
      </c>
      <c r="DA24" s="616"/>
      <c r="DB24" s="616"/>
      <c r="DC24" s="635"/>
      <c r="DD24" s="654">
        <v>1745085</v>
      </c>
      <c r="DE24" s="611"/>
      <c r="DF24" s="611"/>
      <c r="DG24" s="611"/>
      <c r="DH24" s="611"/>
      <c r="DI24" s="611"/>
      <c r="DJ24" s="611"/>
      <c r="DK24" s="612"/>
      <c r="DL24" s="654">
        <v>1600593</v>
      </c>
      <c r="DM24" s="611"/>
      <c r="DN24" s="611"/>
      <c r="DO24" s="611"/>
      <c r="DP24" s="611"/>
      <c r="DQ24" s="611"/>
      <c r="DR24" s="611"/>
      <c r="DS24" s="611"/>
      <c r="DT24" s="611"/>
      <c r="DU24" s="611"/>
      <c r="DV24" s="612"/>
      <c r="DW24" s="615">
        <v>52.4</v>
      </c>
      <c r="DX24" s="616"/>
      <c r="DY24" s="616"/>
      <c r="DZ24" s="616"/>
      <c r="EA24" s="616"/>
      <c r="EB24" s="616"/>
      <c r="EC24" s="617"/>
    </row>
    <row r="25" spans="2:133" ht="11.25" customHeight="1" x14ac:dyDescent="0.15">
      <c r="B25" s="618" t="s">
        <v>288</v>
      </c>
      <c r="C25" s="619"/>
      <c r="D25" s="619"/>
      <c r="E25" s="619"/>
      <c r="F25" s="619"/>
      <c r="G25" s="619"/>
      <c r="H25" s="619"/>
      <c r="I25" s="619"/>
      <c r="J25" s="619"/>
      <c r="K25" s="619"/>
      <c r="L25" s="619"/>
      <c r="M25" s="619"/>
      <c r="N25" s="619"/>
      <c r="O25" s="619"/>
      <c r="P25" s="619"/>
      <c r="Q25" s="620"/>
      <c r="R25" s="621">
        <v>278127</v>
      </c>
      <c r="S25" s="622"/>
      <c r="T25" s="622"/>
      <c r="U25" s="622"/>
      <c r="V25" s="622"/>
      <c r="W25" s="622"/>
      <c r="X25" s="622"/>
      <c r="Y25" s="623"/>
      <c r="Z25" s="624">
        <v>5</v>
      </c>
      <c r="AA25" s="624"/>
      <c r="AB25" s="624"/>
      <c r="AC25" s="624"/>
      <c r="AD25" s="625">
        <v>427</v>
      </c>
      <c r="AE25" s="625"/>
      <c r="AF25" s="625"/>
      <c r="AG25" s="625"/>
      <c r="AH25" s="625"/>
      <c r="AI25" s="625"/>
      <c r="AJ25" s="625"/>
      <c r="AK25" s="625"/>
      <c r="AL25" s="626">
        <v>0</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167</v>
      </c>
      <c r="BH25" s="622"/>
      <c r="BI25" s="622"/>
      <c r="BJ25" s="622"/>
      <c r="BK25" s="622"/>
      <c r="BL25" s="622"/>
      <c r="BM25" s="622"/>
      <c r="BN25" s="623"/>
      <c r="BO25" s="624" t="s">
        <v>239</v>
      </c>
      <c r="BP25" s="624"/>
      <c r="BQ25" s="624"/>
      <c r="BR25" s="624"/>
      <c r="BS25" s="630" t="s">
        <v>122</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783192</v>
      </c>
      <c r="CS25" s="657"/>
      <c r="CT25" s="657"/>
      <c r="CU25" s="657"/>
      <c r="CV25" s="657"/>
      <c r="CW25" s="657"/>
      <c r="CX25" s="657"/>
      <c r="CY25" s="658"/>
      <c r="CZ25" s="626">
        <v>14.5</v>
      </c>
      <c r="DA25" s="655"/>
      <c r="DB25" s="655"/>
      <c r="DC25" s="659"/>
      <c r="DD25" s="630">
        <v>675265</v>
      </c>
      <c r="DE25" s="657"/>
      <c r="DF25" s="657"/>
      <c r="DG25" s="657"/>
      <c r="DH25" s="657"/>
      <c r="DI25" s="657"/>
      <c r="DJ25" s="657"/>
      <c r="DK25" s="658"/>
      <c r="DL25" s="630">
        <v>647521</v>
      </c>
      <c r="DM25" s="657"/>
      <c r="DN25" s="657"/>
      <c r="DO25" s="657"/>
      <c r="DP25" s="657"/>
      <c r="DQ25" s="657"/>
      <c r="DR25" s="657"/>
      <c r="DS25" s="657"/>
      <c r="DT25" s="657"/>
      <c r="DU25" s="657"/>
      <c r="DV25" s="658"/>
      <c r="DW25" s="626">
        <v>21.2</v>
      </c>
      <c r="DX25" s="655"/>
      <c r="DY25" s="655"/>
      <c r="DZ25" s="655"/>
      <c r="EA25" s="655"/>
      <c r="EB25" s="655"/>
      <c r="EC25" s="656"/>
    </row>
    <row r="26" spans="2:133" ht="11.25" customHeight="1" x14ac:dyDescent="0.15">
      <c r="B26" s="618" t="s">
        <v>291</v>
      </c>
      <c r="C26" s="619"/>
      <c r="D26" s="619"/>
      <c r="E26" s="619"/>
      <c r="F26" s="619"/>
      <c r="G26" s="619"/>
      <c r="H26" s="619"/>
      <c r="I26" s="619"/>
      <c r="J26" s="619"/>
      <c r="K26" s="619"/>
      <c r="L26" s="619"/>
      <c r="M26" s="619"/>
      <c r="N26" s="619"/>
      <c r="O26" s="619"/>
      <c r="P26" s="619"/>
      <c r="Q26" s="620"/>
      <c r="R26" s="621">
        <v>7065</v>
      </c>
      <c r="S26" s="622"/>
      <c r="T26" s="622"/>
      <c r="U26" s="622"/>
      <c r="V26" s="622"/>
      <c r="W26" s="622"/>
      <c r="X26" s="622"/>
      <c r="Y26" s="623"/>
      <c r="Z26" s="624">
        <v>0.1</v>
      </c>
      <c r="AA26" s="624"/>
      <c r="AB26" s="624"/>
      <c r="AC26" s="624"/>
      <c r="AD26" s="625">
        <v>1</v>
      </c>
      <c r="AE26" s="625"/>
      <c r="AF26" s="625"/>
      <c r="AG26" s="625"/>
      <c r="AH26" s="625"/>
      <c r="AI26" s="625"/>
      <c r="AJ26" s="625"/>
      <c r="AK26" s="625"/>
      <c r="AL26" s="626">
        <v>0</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238</v>
      </c>
      <c r="BH26" s="622"/>
      <c r="BI26" s="622"/>
      <c r="BJ26" s="622"/>
      <c r="BK26" s="622"/>
      <c r="BL26" s="622"/>
      <c r="BM26" s="622"/>
      <c r="BN26" s="623"/>
      <c r="BO26" s="624" t="s">
        <v>167</v>
      </c>
      <c r="BP26" s="624"/>
      <c r="BQ26" s="624"/>
      <c r="BR26" s="624"/>
      <c r="BS26" s="630" t="s">
        <v>238</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510009</v>
      </c>
      <c r="CS26" s="622"/>
      <c r="CT26" s="622"/>
      <c r="CU26" s="622"/>
      <c r="CV26" s="622"/>
      <c r="CW26" s="622"/>
      <c r="CX26" s="622"/>
      <c r="CY26" s="623"/>
      <c r="CZ26" s="626">
        <v>9.4</v>
      </c>
      <c r="DA26" s="655"/>
      <c r="DB26" s="655"/>
      <c r="DC26" s="659"/>
      <c r="DD26" s="630">
        <v>418511</v>
      </c>
      <c r="DE26" s="622"/>
      <c r="DF26" s="622"/>
      <c r="DG26" s="622"/>
      <c r="DH26" s="622"/>
      <c r="DI26" s="622"/>
      <c r="DJ26" s="622"/>
      <c r="DK26" s="623"/>
      <c r="DL26" s="630" t="s">
        <v>238</v>
      </c>
      <c r="DM26" s="622"/>
      <c r="DN26" s="622"/>
      <c r="DO26" s="622"/>
      <c r="DP26" s="622"/>
      <c r="DQ26" s="622"/>
      <c r="DR26" s="622"/>
      <c r="DS26" s="622"/>
      <c r="DT26" s="622"/>
      <c r="DU26" s="622"/>
      <c r="DV26" s="623"/>
      <c r="DW26" s="626" t="s">
        <v>167</v>
      </c>
      <c r="DX26" s="655"/>
      <c r="DY26" s="655"/>
      <c r="DZ26" s="655"/>
      <c r="EA26" s="655"/>
      <c r="EB26" s="655"/>
      <c r="EC26" s="656"/>
    </row>
    <row r="27" spans="2:133" ht="11.25" customHeight="1" x14ac:dyDescent="0.15">
      <c r="B27" s="618" t="s">
        <v>294</v>
      </c>
      <c r="C27" s="619"/>
      <c r="D27" s="619"/>
      <c r="E27" s="619"/>
      <c r="F27" s="619"/>
      <c r="G27" s="619"/>
      <c r="H27" s="619"/>
      <c r="I27" s="619"/>
      <c r="J27" s="619"/>
      <c r="K27" s="619"/>
      <c r="L27" s="619"/>
      <c r="M27" s="619"/>
      <c r="N27" s="619"/>
      <c r="O27" s="619"/>
      <c r="P27" s="619"/>
      <c r="Q27" s="620"/>
      <c r="R27" s="621">
        <v>247887</v>
      </c>
      <c r="S27" s="622"/>
      <c r="T27" s="622"/>
      <c r="U27" s="622"/>
      <c r="V27" s="622"/>
      <c r="W27" s="622"/>
      <c r="X27" s="622"/>
      <c r="Y27" s="623"/>
      <c r="Z27" s="624">
        <v>4.5</v>
      </c>
      <c r="AA27" s="624"/>
      <c r="AB27" s="624"/>
      <c r="AC27" s="624"/>
      <c r="AD27" s="625" t="s">
        <v>167</v>
      </c>
      <c r="AE27" s="625"/>
      <c r="AF27" s="625"/>
      <c r="AG27" s="625"/>
      <c r="AH27" s="625"/>
      <c r="AI27" s="625"/>
      <c r="AJ27" s="625"/>
      <c r="AK27" s="625"/>
      <c r="AL27" s="626" t="s">
        <v>274</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674780</v>
      </c>
      <c r="BH27" s="622"/>
      <c r="BI27" s="622"/>
      <c r="BJ27" s="622"/>
      <c r="BK27" s="622"/>
      <c r="BL27" s="622"/>
      <c r="BM27" s="622"/>
      <c r="BN27" s="623"/>
      <c r="BO27" s="624">
        <v>100</v>
      </c>
      <c r="BP27" s="624"/>
      <c r="BQ27" s="624"/>
      <c r="BR27" s="624"/>
      <c r="BS27" s="630">
        <v>6837</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103810</v>
      </c>
      <c r="CS27" s="657"/>
      <c r="CT27" s="657"/>
      <c r="CU27" s="657"/>
      <c r="CV27" s="657"/>
      <c r="CW27" s="657"/>
      <c r="CX27" s="657"/>
      <c r="CY27" s="658"/>
      <c r="CZ27" s="626">
        <v>1.9</v>
      </c>
      <c r="DA27" s="655"/>
      <c r="DB27" s="655"/>
      <c r="DC27" s="659"/>
      <c r="DD27" s="630">
        <v>28729</v>
      </c>
      <c r="DE27" s="657"/>
      <c r="DF27" s="657"/>
      <c r="DG27" s="657"/>
      <c r="DH27" s="657"/>
      <c r="DI27" s="657"/>
      <c r="DJ27" s="657"/>
      <c r="DK27" s="658"/>
      <c r="DL27" s="630">
        <v>27088</v>
      </c>
      <c r="DM27" s="657"/>
      <c r="DN27" s="657"/>
      <c r="DO27" s="657"/>
      <c r="DP27" s="657"/>
      <c r="DQ27" s="657"/>
      <c r="DR27" s="657"/>
      <c r="DS27" s="657"/>
      <c r="DT27" s="657"/>
      <c r="DU27" s="657"/>
      <c r="DV27" s="658"/>
      <c r="DW27" s="626">
        <v>0.9</v>
      </c>
      <c r="DX27" s="655"/>
      <c r="DY27" s="655"/>
      <c r="DZ27" s="655"/>
      <c r="EA27" s="655"/>
      <c r="EB27" s="655"/>
      <c r="EC27" s="656"/>
    </row>
    <row r="28" spans="2:133" ht="11.25" customHeight="1" x14ac:dyDescent="0.15">
      <c r="B28" s="663" t="s">
        <v>297</v>
      </c>
      <c r="C28" s="664"/>
      <c r="D28" s="664"/>
      <c r="E28" s="664"/>
      <c r="F28" s="664"/>
      <c r="G28" s="664"/>
      <c r="H28" s="664"/>
      <c r="I28" s="664"/>
      <c r="J28" s="664"/>
      <c r="K28" s="664"/>
      <c r="L28" s="664"/>
      <c r="M28" s="664"/>
      <c r="N28" s="664"/>
      <c r="O28" s="664"/>
      <c r="P28" s="664"/>
      <c r="Q28" s="665"/>
      <c r="R28" s="621" t="s">
        <v>238</v>
      </c>
      <c r="S28" s="622"/>
      <c r="T28" s="622"/>
      <c r="U28" s="622"/>
      <c r="V28" s="622"/>
      <c r="W28" s="622"/>
      <c r="X28" s="622"/>
      <c r="Y28" s="623"/>
      <c r="Z28" s="624" t="s">
        <v>239</v>
      </c>
      <c r="AA28" s="624"/>
      <c r="AB28" s="624"/>
      <c r="AC28" s="624"/>
      <c r="AD28" s="625" t="s">
        <v>167</v>
      </c>
      <c r="AE28" s="625"/>
      <c r="AF28" s="625"/>
      <c r="AG28" s="625"/>
      <c r="AH28" s="625"/>
      <c r="AI28" s="625"/>
      <c r="AJ28" s="625"/>
      <c r="AK28" s="625"/>
      <c r="AL28" s="626" t="s">
        <v>238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1121517</v>
      </c>
      <c r="CS28" s="622"/>
      <c r="CT28" s="622"/>
      <c r="CU28" s="622"/>
      <c r="CV28" s="622"/>
      <c r="CW28" s="622"/>
      <c r="CX28" s="622"/>
      <c r="CY28" s="623"/>
      <c r="CZ28" s="626">
        <v>20.7</v>
      </c>
      <c r="DA28" s="655"/>
      <c r="DB28" s="655"/>
      <c r="DC28" s="659"/>
      <c r="DD28" s="630">
        <v>1041091</v>
      </c>
      <c r="DE28" s="622"/>
      <c r="DF28" s="622"/>
      <c r="DG28" s="622"/>
      <c r="DH28" s="622"/>
      <c r="DI28" s="622"/>
      <c r="DJ28" s="622"/>
      <c r="DK28" s="623"/>
      <c r="DL28" s="630">
        <v>925984</v>
      </c>
      <c r="DM28" s="622"/>
      <c r="DN28" s="622"/>
      <c r="DO28" s="622"/>
      <c r="DP28" s="622"/>
      <c r="DQ28" s="622"/>
      <c r="DR28" s="622"/>
      <c r="DS28" s="622"/>
      <c r="DT28" s="622"/>
      <c r="DU28" s="622"/>
      <c r="DV28" s="623"/>
      <c r="DW28" s="626">
        <v>30.3</v>
      </c>
      <c r="DX28" s="655"/>
      <c r="DY28" s="655"/>
      <c r="DZ28" s="655"/>
      <c r="EA28" s="655"/>
      <c r="EB28" s="655"/>
      <c r="EC28" s="656"/>
    </row>
    <row r="29" spans="2:133" ht="11.25" customHeight="1" x14ac:dyDescent="0.15">
      <c r="B29" s="618" t="s">
        <v>299</v>
      </c>
      <c r="C29" s="619"/>
      <c r="D29" s="619"/>
      <c r="E29" s="619"/>
      <c r="F29" s="619"/>
      <c r="G29" s="619"/>
      <c r="H29" s="619"/>
      <c r="I29" s="619"/>
      <c r="J29" s="619"/>
      <c r="K29" s="619"/>
      <c r="L29" s="619"/>
      <c r="M29" s="619"/>
      <c r="N29" s="619"/>
      <c r="O29" s="619"/>
      <c r="P29" s="619"/>
      <c r="Q29" s="620"/>
      <c r="R29" s="621">
        <v>257913</v>
      </c>
      <c r="S29" s="622"/>
      <c r="T29" s="622"/>
      <c r="U29" s="622"/>
      <c r="V29" s="622"/>
      <c r="W29" s="622"/>
      <c r="X29" s="622"/>
      <c r="Y29" s="623"/>
      <c r="Z29" s="624">
        <v>4.7</v>
      </c>
      <c r="AA29" s="624"/>
      <c r="AB29" s="624"/>
      <c r="AC29" s="624"/>
      <c r="AD29" s="625" t="s">
        <v>167</v>
      </c>
      <c r="AE29" s="625"/>
      <c r="AF29" s="625"/>
      <c r="AG29" s="625"/>
      <c r="AH29" s="625"/>
      <c r="AI29" s="625"/>
      <c r="AJ29" s="625"/>
      <c r="AK29" s="625"/>
      <c r="AL29" s="626" t="s">
        <v>167</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63</v>
      </c>
      <c r="CG29" s="637"/>
      <c r="CH29" s="637"/>
      <c r="CI29" s="637"/>
      <c r="CJ29" s="637"/>
      <c r="CK29" s="637"/>
      <c r="CL29" s="637"/>
      <c r="CM29" s="637"/>
      <c r="CN29" s="637"/>
      <c r="CO29" s="637"/>
      <c r="CP29" s="637"/>
      <c r="CQ29" s="638"/>
      <c r="CR29" s="621">
        <v>1121506</v>
      </c>
      <c r="CS29" s="657"/>
      <c r="CT29" s="657"/>
      <c r="CU29" s="657"/>
      <c r="CV29" s="657"/>
      <c r="CW29" s="657"/>
      <c r="CX29" s="657"/>
      <c r="CY29" s="658"/>
      <c r="CZ29" s="626">
        <v>20.7</v>
      </c>
      <c r="DA29" s="655"/>
      <c r="DB29" s="655"/>
      <c r="DC29" s="659"/>
      <c r="DD29" s="630">
        <v>1041080</v>
      </c>
      <c r="DE29" s="657"/>
      <c r="DF29" s="657"/>
      <c r="DG29" s="657"/>
      <c r="DH29" s="657"/>
      <c r="DI29" s="657"/>
      <c r="DJ29" s="657"/>
      <c r="DK29" s="658"/>
      <c r="DL29" s="630">
        <v>925973</v>
      </c>
      <c r="DM29" s="657"/>
      <c r="DN29" s="657"/>
      <c r="DO29" s="657"/>
      <c r="DP29" s="657"/>
      <c r="DQ29" s="657"/>
      <c r="DR29" s="657"/>
      <c r="DS29" s="657"/>
      <c r="DT29" s="657"/>
      <c r="DU29" s="657"/>
      <c r="DV29" s="658"/>
      <c r="DW29" s="626">
        <v>30.3</v>
      </c>
      <c r="DX29" s="655"/>
      <c r="DY29" s="655"/>
      <c r="DZ29" s="655"/>
      <c r="EA29" s="655"/>
      <c r="EB29" s="655"/>
      <c r="EC29" s="656"/>
    </row>
    <row r="30" spans="2:133" ht="11.25" customHeight="1" x14ac:dyDescent="0.15">
      <c r="B30" s="618" t="s">
        <v>303</v>
      </c>
      <c r="C30" s="619"/>
      <c r="D30" s="619"/>
      <c r="E30" s="619"/>
      <c r="F30" s="619"/>
      <c r="G30" s="619"/>
      <c r="H30" s="619"/>
      <c r="I30" s="619"/>
      <c r="J30" s="619"/>
      <c r="K30" s="619"/>
      <c r="L30" s="619"/>
      <c r="M30" s="619"/>
      <c r="N30" s="619"/>
      <c r="O30" s="619"/>
      <c r="P30" s="619"/>
      <c r="Q30" s="620"/>
      <c r="R30" s="621">
        <v>77585</v>
      </c>
      <c r="S30" s="622"/>
      <c r="T30" s="622"/>
      <c r="U30" s="622"/>
      <c r="V30" s="622"/>
      <c r="W30" s="622"/>
      <c r="X30" s="622"/>
      <c r="Y30" s="623"/>
      <c r="Z30" s="624">
        <v>1.4</v>
      </c>
      <c r="AA30" s="624"/>
      <c r="AB30" s="624"/>
      <c r="AC30" s="624"/>
      <c r="AD30" s="625">
        <v>24374</v>
      </c>
      <c r="AE30" s="625"/>
      <c r="AF30" s="625"/>
      <c r="AG30" s="625"/>
      <c r="AH30" s="625"/>
      <c r="AI30" s="625"/>
      <c r="AJ30" s="625"/>
      <c r="AK30" s="625"/>
      <c r="AL30" s="626">
        <v>0.8</v>
      </c>
      <c r="AM30" s="627"/>
      <c r="AN30" s="627"/>
      <c r="AO30" s="628"/>
      <c r="AP30" s="669" t="s">
        <v>304</v>
      </c>
      <c r="AQ30" s="670"/>
      <c r="AR30" s="670"/>
      <c r="AS30" s="670"/>
      <c r="AT30" s="675" t="s">
        <v>305</v>
      </c>
      <c r="AU30" s="210"/>
      <c r="AV30" s="210"/>
      <c r="AW30" s="210"/>
      <c r="AX30" s="607" t="s">
        <v>179</v>
      </c>
      <c r="AY30" s="608"/>
      <c r="AZ30" s="608"/>
      <c r="BA30" s="608"/>
      <c r="BB30" s="608"/>
      <c r="BC30" s="608"/>
      <c r="BD30" s="608"/>
      <c r="BE30" s="608"/>
      <c r="BF30" s="609"/>
      <c r="BG30" s="681">
        <v>99.9</v>
      </c>
      <c r="BH30" s="682"/>
      <c r="BI30" s="682"/>
      <c r="BJ30" s="682"/>
      <c r="BK30" s="682"/>
      <c r="BL30" s="682"/>
      <c r="BM30" s="616">
        <v>99.2</v>
      </c>
      <c r="BN30" s="682"/>
      <c r="BO30" s="682"/>
      <c r="BP30" s="682"/>
      <c r="BQ30" s="683"/>
      <c r="BR30" s="681">
        <v>99.9</v>
      </c>
      <c r="BS30" s="682"/>
      <c r="BT30" s="682"/>
      <c r="BU30" s="682"/>
      <c r="BV30" s="682"/>
      <c r="BW30" s="682"/>
      <c r="BX30" s="616">
        <v>99.2</v>
      </c>
      <c r="BY30" s="682"/>
      <c r="BZ30" s="682"/>
      <c r="CA30" s="682"/>
      <c r="CB30" s="683"/>
      <c r="CD30" s="686"/>
      <c r="CE30" s="687"/>
      <c r="CF30" s="636" t="s">
        <v>306</v>
      </c>
      <c r="CG30" s="637"/>
      <c r="CH30" s="637"/>
      <c r="CI30" s="637"/>
      <c r="CJ30" s="637"/>
      <c r="CK30" s="637"/>
      <c r="CL30" s="637"/>
      <c r="CM30" s="637"/>
      <c r="CN30" s="637"/>
      <c r="CO30" s="637"/>
      <c r="CP30" s="637"/>
      <c r="CQ30" s="638"/>
      <c r="CR30" s="621">
        <v>1101642</v>
      </c>
      <c r="CS30" s="622"/>
      <c r="CT30" s="622"/>
      <c r="CU30" s="622"/>
      <c r="CV30" s="622"/>
      <c r="CW30" s="622"/>
      <c r="CX30" s="622"/>
      <c r="CY30" s="623"/>
      <c r="CZ30" s="626">
        <v>20.399999999999999</v>
      </c>
      <c r="DA30" s="655"/>
      <c r="DB30" s="655"/>
      <c r="DC30" s="659"/>
      <c r="DD30" s="630">
        <v>1030357</v>
      </c>
      <c r="DE30" s="622"/>
      <c r="DF30" s="622"/>
      <c r="DG30" s="622"/>
      <c r="DH30" s="622"/>
      <c r="DI30" s="622"/>
      <c r="DJ30" s="622"/>
      <c r="DK30" s="623"/>
      <c r="DL30" s="630">
        <v>915257</v>
      </c>
      <c r="DM30" s="622"/>
      <c r="DN30" s="622"/>
      <c r="DO30" s="622"/>
      <c r="DP30" s="622"/>
      <c r="DQ30" s="622"/>
      <c r="DR30" s="622"/>
      <c r="DS30" s="622"/>
      <c r="DT30" s="622"/>
      <c r="DU30" s="622"/>
      <c r="DV30" s="623"/>
      <c r="DW30" s="626">
        <v>30</v>
      </c>
      <c r="DX30" s="655"/>
      <c r="DY30" s="655"/>
      <c r="DZ30" s="655"/>
      <c r="EA30" s="655"/>
      <c r="EB30" s="655"/>
      <c r="EC30" s="656"/>
    </row>
    <row r="31" spans="2:133" ht="11.25" customHeight="1" x14ac:dyDescent="0.15">
      <c r="B31" s="618" t="s">
        <v>307</v>
      </c>
      <c r="C31" s="619"/>
      <c r="D31" s="619"/>
      <c r="E31" s="619"/>
      <c r="F31" s="619"/>
      <c r="G31" s="619"/>
      <c r="H31" s="619"/>
      <c r="I31" s="619"/>
      <c r="J31" s="619"/>
      <c r="K31" s="619"/>
      <c r="L31" s="619"/>
      <c r="M31" s="619"/>
      <c r="N31" s="619"/>
      <c r="O31" s="619"/>
      <c r="P31" s="619"/>
      <c r="Q31" s="620"/>
      <c r="R31" s="621">
        <v>14737</v>
      </c>
      <c r="S31" s="622"/>
      <c r="T31" s="622"/>
      <c r="U31" s="622"/>
      <c r="V31" s="622"/>
      <c r="W31" s="622"/>
      <c r="X31" s="622"/>
      <c r="Y31" s="623"/>
      <c r="Z31" s="624">
        <v>0.3</v>
      </c>
      <c r="AA31" s="624"/>
      <c r="AB31" s="624"/>
      <c r="AC31" s="624"/>
      <c r="AD31" s="625" t="s">
        <v>238</v>
      </c>
      <c r="AE31" s="625"/>
      <c r="AF31" s="625"/>
      <c r="AG31" s="625"/>
      <c r="AH31" s="625"/>
      <c r="AI31" s="625"/>
      <c r="AJ31" s="625"/>
      <c r="AK31" s="625"/>
      <c r="AL31" s="626" t="s">
        <v>238</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99.8</v>
      </c>
      <c r="BH31" s="657"/>
      <c r="BI31" s="657"/>
      <c r="BJ31" s="657"/>
      <c r="BK31" s="657"/>
      <c r="BL31" s="657"/>
      <c r="BM31" s="627">
        <v>98.4</v>
      </c>
      <c r="BN31" s="679"/>
      <c r="BO31" s="679"/>
      <c r="BP31" s="679"/>
      <c r="BQ31" s="680"/>
      <c r="BR31" s="678">
        <v>99.8</v>
      </c>
      <c r="BS31" s="657"/>
      <c r="BT31" s="657"/>
      <c r="BU31" s="657"/>
      <c r="BV31" s="657"/>
      <c r="BW31" s="657"/>
      <c r="BX31" s="627">
        <v>98.3</v>
      </c>
      <c r="BY31" s="679"/>
      <c r="BZ31" s="679"/>
      <c r="CA31" s="679"/>
      <c r="CB31" s="680"/>
      <c r="CD31" s="686"/>
      <c r="CE31" s="687"/>
      <c r="CF31" s="636" t="s">
        <v>310</v>
      </c>
      <c r="CG31" s="637"/>
      <c r="CH31" s="637"/>
      <c r="CI31" s="637"/>
      <c r="CJ31" s="637"/>
      <c r="CK31" s="637"/>
      <c r="CL31" s="637"/>
      <c r="CM31" s="637"/>
      <c r="CN31" s="637"/>
      <c r="CO31" s="637"/>
      <c r="CP31" s="637"/>
      <c r="CQ31" s="638"/>
      <c r="CR31" s="621">
        <v>19864</v>
      </c>
      <c r="CS31" s="657"/>
      <c r="CT31" s="657"/>
      <c r="CU31" s="657"/>
      <c r="CV31" s="657"/>
      <c r="CW31" s="657"/>
      <c r="CX31" s="657"/>
      <c r="CY31" s="658"/>
      <c r="CZ31" s="626">
        <v>0.4</v>
      </c>
      <c r="DA31" s="655"/>
      <c r="DB31" s="655"/>
      <c r="DC31" s="659"/>
      <c r="DD31" s="630">
        <v>10723</v>
      </c>
      <c r="DE31" s="657"/>
      <c r="DF31" s="657"/>
      <c r="DG31" s="657"/>
      <c r="DH31" s="657"/>
      <c r="DI31" s="657"/>
      <c r="DJ31" s="657"/>
      <c r="DK31" s="658"/>
      <c r="DL31" s="630">
        <v>10716</v>
      </c>
      <c r="DM31" s="657"/>
      <c r="DN31" s="657"/>
      <c r="DO31" s="657"/>
      <c r="DP31" s="657"/>
      <c r="DQ31" s="657"/>
      <c r="DR31" s="657"/>
      <c r="DS31" s="657"/>
      <c r="DT31" s="657"/>
      <c r="DU31" s="657"/>
      <c r="DV31" s="658"/>
      <c r="DW31" s="626">
        <v>0.4</v>
      </c>
      <c r="DX31" s="655"/>
      <c r="DY31" s="655"/>
      <c r="DZ31" s="655"/>
      <c r="EA31" s="655"/>
      <c r="EB31" s="655"/>
      <c r="EC31" s="656"/>
    </row>
    <row r="32" spans="2:133" ht="11.25" customHeight="1" x14ac:dyDescent="0.15">
      <c r="B32" s="618" t="s">
        <v>311</v>
      </c>
      <c r="C32" s="619"/>
      <c r="D32" s="619"/>
      <c r="E32" s="619"/>
      <c r="F32" s="619"/>
      <c r="G32" s="619"/>
      <c r="H32" s="619"/>
      <c r="I32" s="619"/>
      <c r="J32" s="619"/>
      <c r="K32" s="619"/>
      <c r="L32" s="619"/>
      <c r="M32" s="619"/>
      <c r="N32" s="619"/>
      <c r="O32" s="619"/>
      <c r="P32" s="619"/>
      <c r="Q32" s="620"/>
      <c r="R32" s="621">
        <v>267970</v>
      </c>
      <c r="S32" s="622"/>
      <c r="T32" s="622"/>
      <c r="U32" s="622"/>
      <c r="V32" s="622"/>
      <c r="W32" s="622"/>
      <c r="X32" s="622"/>
      <c r="Y32" s="623"/>
      <c r="Z32" s="624">
        <v>4.8</v>
      </c>
      <c r="AA32" s="624"/>
      <c r="AB32" s="624"/>
      <c r="AC32" s="624"/>
      <c r="AD32" s="625" t="s">
        <v>167</v>
      </c>
      <c r="AE32" s="625"/>
      <c r="AF32" s="625"/>
      <c r="AG32" s="625"/>
      <c r="AH32" s="625"/>
      <c r="AI32" s="625"/>
      <c r="AJ32" s="625"/>
      <c r="AK32" s="625"/>
      <c r="AL32" s="626" t="s">
        <v>238</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99.9</v>
      </c>
      <c r="BH32" s="691"/>
      <c r="BI32" s="691"/>
      <c r="BJ32" s="691"/>
      <c r="BK32" s="691"/>
      <c r="BL32" s="691"/>
      <c r="BM32" s="692">
        <v>99.5</v>
      </c>
      <c r="BN32" s="691"/>
      <c r="BO32" s="691"/>
      <c r="BP32" s="691"/>
      <c r="BQ32" s="693"/>
      <c r="BR32" s="690">
        <v>99.9</v>
      </c>
      <c r="BS32" s="691"/>
      <c r="BT32" s="691"/>
      <c r="BU32" s="691"/>
      <c r="BV32" s="691"/>
      <c r="BW32" s="691"/>
      <c r="BX32" s="692">
        <v>99.5</v>
      </c>
      <c r="BY32" s="691"/>
      <c r="BZ32" s="691"/>
      <c r="CA32" s="691"/>
      <c r="CB32" s="693"/>
      <c r="CD32" s="688"/>
      <c r="CE32" s="689"/>
      <c r="CF32" s="636" t="s">
        <v>313</v>
      </c>
      <c r="CG32" s="637"/>
      <c r="CH32" s="637"/>
      <c r="CI32" s="637"/>
      <c r="CJ32" s="637"/>
      <c r="CK32" s="637"/>
      <c r="CL32" s="637"/>
      <c r="CM32" s="637"/>
      <c r="CN32" s="637"/>
      <c r="CO32" s="637"/>
      <c r="CP32" s="637"/>
      <c r="CQ32" s="638"/>
      <c r="CR32" s="621">
        <v>11</v>
      </c>
      <c r="CS32" s="622"/>
      <c r="CT32" s="622"/>
      <c r="CU32" s="622"/>
      <c r="CV32" s="622"/>
      <c r="CW32" s="622"/>
      <c r="CX32" s="622"/>
      <c r="CY32" s="623"/>
      <c r="CZ32" s="626">
        <v>0</v>
      </c>
      <c r="DA32" s="655"/>
      <c r="DB32" s="655"/>
      <c r="DC32" s="659"/>
      <c r="DD32" s="630">
        <v>11</v>
      </c>
      <c r="DE32" s="622"/>
      <c r="DF32" s="622"/>
      <c r="DG32" s="622"/>
      <c r="DH32" s="622"/>
      <c r="DI32" s="622"/>
      <c r="DJ32" s="622"/>
      <c r="DK32" s="623"/>
      <c r="DL32" s="630">
        <v>11</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314</v>
      </c>
      <c r="C33" s="619"/>
      <c r="D33" s="619"/>
      <c r="E33" s="619"/>
      <c r="F33" s="619"/>
      <c r="G33" s="619"/>
      <c r="H33" s="619"/>
      <c r="I33" s="619"/>
      <c r="J33" s="619"/>
      <c r="K33" s="619"/>
      <c r="L33" s="619"/>
      <c r="M33" s="619"/>
      <c r="N33" s="619"/>
      <c r="O33" s="619"/>
      <c r="P33" s="619"/>
      <c r="Q33" s="620"/>
      <c r="R33" s="621">
        <v>157801</v>
      </c>
      <c r="S33" s="622"/>
      <c r="T33" s="622"/>
      <c r="U33" s="622"/>
      <c r="V33" s="622"/>
      <c r="W33" s="622"/>
      <c r="X33" s="622"/>
      <c r="Y33" s="623"/>
      <c r="Z33" s="624">
        <v>2.9</v>
      </c>
      <c r="AA33" s="624"/>
      <c r="AB33" s="624"/>
      <c r="AC33" s="624"/>
      <c r="AD33" s="625" t="s">
        <v>238</v>
      </c>
      <c r="AE33" s="625"/>
      <c r="AF33" s="625"/>
      <c r="AG33" s="625"/>
      <c r="AH33" s="625"/>
      <c r="AI33" s="625"/>
      <c r="AJ33" s="625"/>
      <c r="AK33" s="625"/>
      <c r="AL33" s="626" t="s">
        <v>167</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2266030</v>
      </c>
      <c r="CS33" s="657"/>
      <c r="CT33" s="657"/>
      <c r="CU33" s="657"/>
      <c r="CV33" s="657"/>
      <c r="CW33" s="657"/>
      <c r="CX33" s="657"/>
      <c r="CY33" s="658"/>
      <c r="CZ33" s="626">
        <v>41.9</v>
      </c>
      <c r="DA33" s="655"/>
      <c r="DB33" s="655"/>
      <c r="DC33" s="659"/>
      <c r="DD33" s="630">
        <v>1491452</v>
      </c>
      <c r="DE33" s="657"/>
      <c r="DF33" s="657"/>
      <c r="DG33" s="657"/>
      <c r="DH33" s="657"/>
      <c r="DI33" s="657"/>
      <c r="DJ33" s="657"/>
      <c r="DK33" s="658"/>
      <c r="DL33" s="630">
        <v>966993</v>
      </c>
      <c r="DM33" s="657"/>
      <c r="DN33" s="657"/>
      <c r="DO33" s="657"/>
      <c r="DP33" s="657"/>
      <c r="DQ33" s="657"/>
      <c r="DR33" s="657"/>
      <c r="DS33" s="657"/>
      <c r="DT33" s="657"/>
      <c r="DU33" s="657"/>
      <c r="DV33" s="658"/>
      <c r="DW33" s="626">
        <v>31.7</v>
      </c>
      <c r="DX33" s="655"/>
      <c r="DY33" s="655"/>
      <c r="DZ33" s="655"/>
      <c r="EA33" s="655"/>
      <c r="EB33" s="655"/>
      <c r="EC33" s="656"/>
    </row>
    <row r="34" spans="2:133" ht="11.25" customHeight="1" x14ac:dyDescent="0.15">
      <c r="B34" s="618" t="s">
        <v>316</v>
      </c>
      <c r="C34" s="619"/>
      <c r="D34" s="619"/>
      <c r="E34" s="619"/>
      <c r="F34" s="619"/>
      <c r="G34" s="619"/>
      <c r="H34" s="619"/>
      <c r="I34" s="619"/>
      <c r="J34" s="619"/>
      <c r="K34" s="619"/>
      <c r="L34" s="619"/>
      <c r="M34" s="619"/>
      <c r="N34" s="619"/>
      <c r="O34" s="619"/>
      <c r="P34" s="619"/>
      <c r="Q34" s="620"/>
      <c r="R34" s="621">
        <v>103486</v>
      </c>
      <c r="S34" s="622"/>
      <c r="T34" s="622"/>
      <c r="U34" s="622"/>
      <c r="V34" s="622"/>
      <c r="W34" s="622"/>
      <c r="X34" s="622"/>
      <c r="Y34" s="623"/>
      <c r="Z34" s="624">
        <v>1.9</v>
      </c>
      <c r="AA34" s="624"/>
      <c r="AB34" s="624"/>
      <c r="AC34" s="624"/>
      <c r="AD34" s="625">
        <v>9732</v>
      </c>
      <c r="AE34" s="625"/>
      <c r="AF34" s="625"/>
      <c r="AG34" s="625"/>
      <c r="AH34" s="625"/>
      <c r="AI34" s="625"/>
      <c r="AJ34" s="625"/>
      <c r="AK34" s="625"/>
      <c r="AL34" s="626">
        <v>0.3</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865311</v>
      </c>
      <c r="CS34" s="622"/>
      <c r="CT34" s="622"/>
      <c r="CU34" s="622"/>
      <c r="CV34" s="622"/>
      <c r="CW34" s="622"/>
      <c r="CX34" s="622"/>
      <c r="CY34" s="623"/>
      <c r="CZ34" s="626">
        <v>16</v>
      </c>
      <c r="DA34" s="655"/>
      <c r="DB34" s="655"/>
      <c r="DC34" s="659"/>
      <c r="DD34" s="630">
        <v>608415</v>
      </c>
      <c r="DE34" s="622"/>
      <c r="DF34" s="622"/>
      <c r="DG34" s="622"/>
      <c r="DH34" s="622"/>
      <c r="DI34" s="622"/>
      <c r="DJ34" s="622"/>
      <c r="DK34" s="623"/>
      <c r="DL34" s="630">
        <v>464705</v>
      </c>
      <c r="DM34" s="622"/>
      <c r="DN34" s="622"/>
      <c r="DO34" s="622"/>
      <c r="DP34" s="622"/>
      <c r="DQ34" s="622"/>
      <c r="DR34" s="622"/>
      <c r="DS34" s="622"/>
      <c r="DT34" s="622"/>
      <c r="DU34" s="622"/>
      <c r="DV34" s="623"/>
      <c r="DW34" s="626">
        <v>15.2</v>
      </c>
      <c r="DX34" s="655"/>
      <c r="DY34" s="655"/>
      <c r="DZ34" s="655"/>
      <c r="EA34" s="655"/>
      <c r="EB34" s="655"/>
      <c r="EC34" s="656"/>
    </row>
    <row r="35" spans="2:133" ht="11.25" customHeight="1" x14ac:dyDescent="0.15">
      <c r="B35" s="618" t="s">
        <v>320</v>
      </c>
      <c r="C35" s="619"/>
      <c r="D35" s="619"/>
      <c r="E35" s="619"/>
      <c r="F35" s="619"/>
      <c r="G35" s="619"/>
      <c r="H35" s="619"/>
      <c r="I35" s="619"/>
      <c r="J35" s="619"/>
      <c r="K35" s="619"/>
      <c r="L35" s="619"/>
      <c r="M35" s="619"/>
      <c r="N35" s="619"/>
      <c r="O35" s="619"/>
      <c r="P35" s="619"/>
      <c r="Q35" s="620"/>
      <c r="R35" s="621">
        <v>904800</v>
      </c>
      <c r="S35" s="622"/>
      <c r="T35" s="622"/>
      <c r="U35" s="622"/>
      <c r="V35" s="622"/>
      <c r="W35" s="622"/>
      <c r="X35" s="622"/>
      <c r="Y35" s="623"/>
      <c r="Z35" s="624">
        <v>16.3</v>
      </c>
      <c r="AA35" s="624"/>
      <c r="AB35" s="624"/>
      <c r="AC35" s="624"/>
      <c r="AD35" s="625" t="s">
        <v>167</v>
      </c>
      <c r="AE35" s="625"/>
      <c r="AF35" s="625"/>
      <c r="AG35" s="625"/>
      <c r="AH35" s="625"/>
      <c r="AI35" s="625"/>
      <c r="AJ35" s="625"/>
      <c r="AK35" s="625"/>
      <c r="AL35" s="626" t="s">
        <v>167</v>
      </c>
      <c r="AM35" s="627"/>
      <c r="AN35" s="627"/>
      <c r="AO35" s="628"/>
      <c r="AP35" s="214"/>
      <c r="AQ35" s="694" t="s">
        <v>321</v>
      </c>
      <c r="AR35" s="695"/>
      <c r="AS35" s="695"/>
      <c r="AT35" s="695"/>
      <c r="AU35" s="695"/>
      <c r="AV35" s="695"/>
      <c r="AW35" s="695"/>
      <c r="AX35" s="695"/>
      <c r="AY35" s="696"/>
      <c r="AZ35" s="610">
        <v>214716</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46085</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275497</v>
      </c>
      <c r="CS35" s="657"/>
      <c r="CT35" s="657"/>
      <c r="CU35" s="657"/>
      <c r="CV35" s="657"/>
      <c r="CW35" s="657"/>
      <c r="CX35" s="657"/>
      <c r="CY35" s="658"/>
      <c r="CZ35" s="626">
        <v>5.0999999999999996</v>
      </c>
      <c r="DA35" s="655"/>
      <c r="DB35" s="655"/>
      <c r="DC35" s="659"/>
      <c r="DD35" s="630">
        <v>221905</v>
      </c>
      <c r="DE35" s="657"/>
      <c r="DF35" s="657"/>
      <c r="DG35" s="657"/>
      <c r="DH35" s="657"/>
      <c r="DI35" s="657"/>
      <c r="DJ35" s="657"/>
      <c r="DK35" s="658"/>
      <c r="DL35" s="630">
        <v>184233</v>
      </c>
      <c r="DM35" s="657"/>
      <c r="DN35" s="657"/>
      <c r="DO35" s="657"/>
      <c r="DP35" s="657"/>
      <c r="DQ35" s="657"/>
      <c r="DR35" s="657"/>
      <c r="DS35" s="657"/>
      <c r="DT35" s="657"/>
      <c r="DU35" s="657"/>
      <c r="DV35" s="658"/>
      <c r="DW35" s="626">
        <v>6</v>
      </c>
      <c r="DX35" s="655"/>
      <c r="DY35" s="655"/>
      <c r="DZ35" s="655"/>
      <c r="EA35" s="655"/>
      <c r="EB35" s="655"/>
      <c r="EC35" s="656"/>
    </row>
    <row r="36" spans="2:133" ht="11.25" customHeight="1" x14ac:dyDescent="0.15">
      <c r="B36" s="618" t="s">
        <v>324</v>
      </c>
      <c r="C36" s="619"/>
      <c r="D36" s="619"/>
      <c r="E36" s="619"/>
      <c r="F36" s="619"/>
      <c r="G36" s="619"/>
      <c r="H36" s="619"/>
      <c r="I36" s="619"/>
      <c r="J36" s="619"/>
      <c r="K36" s="619"/>
      <c r="L36" s="619"/>
      <c r="M36" s="619"/>
      <c r="N36" s="619"/>
      <c r="O36" s="619"/>
      <c r="P36" s="619"/>
      <c r="Q36" s="620"/>
      <c r="R36" s="621" t="s">
        <v>167</v>
      </c>
      <c r="S36" s="622"/>
      <c r="T36" s="622"/>
      <c r="U36" s="622"/>
      <c r="V36" s="622"/>
      <c r="W36" s="622"/>
      <c r="X36" s="622"/>
      <c r="Y36" s="623"/>
      <c r="Z36" s="624" t="s">
        <v>167</v>
      </c>
      <c r="AA36" s="624"/>
      <c r="AB36" s="624"/>
      <c r="AC36" s="624"/>
      <c r="AD36" s="625" t="s">
        <v>238</v>
      </c>
      <c r="AE36" s="625"/>
      <c r="AF36" s="625"/>
      <c r="AG36" s="625"/>
      <c r="AH36" s="625"/>
      <c r="AI36" s="625"/>
      <c r="AJ36" s="625"/>
      <c r="AK36" s="625"/>
      <c r="AL36" s="626" t="s">
        <v>167</v>
      </c>
      <c r="AM36" s="627"/>
      <c r="AN36" s="627"/>
      <c r="AO36" s="628"/>
      <c r="AQ36" s="698" t="s">
        <v>325</v>
      </c>
      <c r="AR36" s="699"/>
      <c r="AS36" s="699"/>
      <c r="AT36" s="699"/>
      <c r="AU36" s="699"/>
      <c r="AV36" s="699"/>
      <c r="AW36" s="699"/>
      <c r="AX36" s="699"/>
      <c r="AY36" s="700"/>
      <c r="AZ36" s="621">
        <v>81351</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43244</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780624</v>
      </c>
      <c r="CS36" s="622"/>
      <c r="CT36" s="622"/>
      <c r="CU36" s="622"/>
      <c r="CV36" s="622"/>
      <c r="CW36" s="622"/>
      <c r="CX36" s="622"/>
      <c r="CY36" s="623"/>
      <c r="CZ36" s="626">
        <v>14.4</v>
      </c>
      <c r="DA36" s="655"/>
      <c r="DB36" s="655"/>
      <c r="DC36" s="659"/>
      <c r="DD36" s="630">
        <v>392693</v>
      </c>
      <c r="DE36" s="622"/>
      <c r="DF36" s="622"/>
      <c r="DG36" s="622"/>
      <c r="DH36" s="622"/>
      <c r="DI36" s="622"/>
      <c r="DJ36" s="622"/>
      <c r="DK36" s="623"/>
      <c r="DL36" s="630">
        <v>183920</v>
      </c>
      <c r="DM36" s="622"/>
      <c r="DN36" s="622"/>
      <c r="DO36" s="622"/>
      <c r="DP36" s="622"/>
      <c r="DQ36" s="622"/>
      <c r="DR36" s="622"/>
      <c r="DS36" s="622"/>
      <c r="DT36" s="622"/>
      <c r="DU36" s="622"/>
      <c r="DV36" s="623"/>
      <c r="DW36" s="626">
        <v>6</v>
      </c>
      <c r="DX36" s="655"/>
      <c r="DY36" s="655"/>
      <c r="DZ36" s="655"/>
      <c r="EA36" s="655"/>
      <c r="EB36" s="655"/>
      <c r="EC36" s="656"/>
    </row>
    <row r="37" spans="2:133" ht="11.25" customHeight="1" x14ac:dyDescent="0.15">
      <c r="B37" s="618" t="s">
        <v>328</v>
      </c>
      <c r="C37" s="619"/>
      <c r="D37" s="619"/>
      <c r="E37" s="619"/>
      <c r="F37" s="619"/>
      <c r="G37" s="619"/>
      <c r="H37" s="619"/>
      <c r="I37" s="619"/>
      <c r="J37" s="619"/>
      <c r="K37" s="619"/>
      <c r="L37" s="619"/>
      <c r="M37" s="619"/>
      <c r="N37" s="619"/>
      <c r="O37" s="619"/>
      <c r="P37" s="619"/>
      <c r="Q37" s="620"/>
      <c r="R37" s="621">
        <v>114200</v>
      </c>
      <c r="S37" s="622"/>
      <c r="T37" s="622"/>
      <c r="U37" s="622"/>
      <c r="V37" s="622"/>
      <c r="W37" s="622"/>
      <c r="X37" s="622"/>
      <c r="Y37" s="623"/>
      <c r="Z37" s="624">
        <v>2.1</v>
      </c>
      <c r="AA37" s="624"/>
      <c r="AB37" s="624"/>
      <c r="AC37" s="624"/>
      <c r="AD37" s="625" t="s">
        <v>167</v>
      </c>
      <c r="AE37" s="625"/>
      <c r="AF37" s="625"/>
      <c r="AG37" s="625"/>
      <c r="AH37" s="625"/>
      <c r="AI37" s="625"/>
      <c r="AJ37" s="625"/>
      <c r="AK37" s="625"/>
      <c r="AL37" s="626" t="s">
        <v>167</v>
      </c>
      <c r="AM37" s="627"/>
      <c r="AN37" s="627"/>
      <c r="AO37" s="628"/>
      <c r="AQ37" s="698" t="s">
        <v>329</v>
      </c>
      <c r="AR37" s="699"/>
      <c r="AS37" s="699"/>
      <c r="AT37" s="699"/>
      <c r="AU37" s="699"/>
      <c r="AV37" s="699"/>
      <c r="AW37" s="699"/>
      <c r="AX37" s="699"/>
      <c r="AY37" s="700"/>
      <c r="AZ37" s="621">
        <v>13672</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345</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460796</v>
      </c>
      <c r="CS37" s="657"/>
      <c r="CT37" s="657"/>
      <c r="CU37" s="657"/>
      <c r="CV37" s="657"/>
      <c r="CW37" s="657"/>
      <c r="CX37" s="657"/>
      <c r="CY37" s="658"/>
      <c r="CZ37" s="626">
        <v>8.5</v>
      </c>
      <c r="DA37" s="655"/>
      <c r="DB37" s="655"/>
      <c r="DC37" s="659"/>
      <c r="DD37" s="630">
        <v>215752</v>
      </c>
      <c r="DE37" s="657"/>
      <c r="DF37" s="657"/>
      <c r="DG37" s="657"/>
      <c r="DH37" s="657"/>
      <c r="DI37" s="657"/>
      <c r="DJ37" s="657"/>
      <c r="DK37" s="658"/>
      <c r="DL37" s="630">
        <v>158339</v>
      </c>
      <c r="DM37" s="657"/>
      <c r="DN37" s="657"/>
      <c r="DO37" s="657"/>
      <c r="DP37" s="657"/>
      <c r="DQ37" s="657"/>
      <c r="DR37" s="657"/>
      <c r="DS37" s="657"/>
      <c r="DT37" s="657"/>
      <c r="DU37" s="657"/>
      <c r="DV37" s="658"/>
      <c r="DW37" s="626">
        <v>5.2</v>
      </c>
      <c r="DX37" s="655"/>
      <c r="DY37" s="655"/>
      <c r="DZ37" s="655"/>
      <c r="EA37" s="655"/>
      <c r="EB37" s="655"/>
      <c r="EC37" s="656"/>
    </row>
    <row r="38" spans="2:133" ht="11.25" customHeight="1" x14ac:dyDescent="0.15">
      <c r="B38" s="666" t="s">
        <v>332</v>
      </c>
      <c r="C38" s="667"/>
      <c r="D38" s="667"/>
      <c r="E38" s="667"/>
      <c r="F38" s="667"/>
      <c r="G38" s="667"/>
      <c r="H38" s="667"/>
      <c r="I38" s="667"/>
      <c r="J38" s="667"/>
      <c r="K38" s="667"/>
      <c r="L38" s="667"/>
      <c r="M38" s="667"/>
      <c r="N38" s="667"/>
      <c r="O38" s="667"/>
      <c r="P38" s="667"/>
      <c r="Q38" s="668"/>
      <c r="R38" s="701">
        <v>5534362</v>
      </c>
      <c r="S38" s="702"/>
      <c r="T38" s="702"/>
      <c r="U38" s="702"/>
      <c r="V38" s="702"/>
      <c r="W38" s="702"/>
      <c r="X38" s="702"/>
      <c r="Y38" s="703"/>
      <c r="Z38" s="704">
        <v>100</v>
      </c>
      <c r="AA38" s="704"/>
      <c r="AB38" s="704"/>
      <c r="AC38" s="704"/>
      <c r="AD38" s="705">
        <v>2939234</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v>3027</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607</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211689</v>
      </c>
      <c r="CS38" s="622"/>
      <c r="CT38" s="622"/>
      <c r="CU38" s="622"/>
      <c r="CV38" s="622"/>
      <c r="CW38" s="622"/>
      <c r="CX38" s="622"/>
      <c r="CY38" s="623"/>
      <c r="CZ38" s="626">
        <v>3.9</v>
      </c>
      <c r="DA38" s="655"/>
      <c r="DB38" s="655"/>
      <c r="DC38" s="659"/>
      <c r="DD38" s="630">
        <v>193214</v>
      </c>
      <c r="DE38" s="622"/>
      <c r="DF38" s="622"/>
      <c r="DG38" s="622"/>
      <c r="DH38" s="622"/>
      <c r="DI38" s="622"/>
      <c r="DJ38" s="622"/>
      <c r="DK38" s="623"/>
      <c r="DL38" s="630">
        <v>134135</v>
      </c>
      <c r="DM38" s="622"/>
      <c r="DN38" s="622"/>
      <c r="DO38" s="622"/>
      <c r="DP38" s="622"/>
      <c r="DQ38" s="622"/>
      <c r="DR38" s="622"/>
      <c r="DS38" s="622"/>
      <c r="DT38" s="622"/>
      <c r="DU38" s="622"/>
      <c r="DV38" s="623"/>
      <c r="DW38" s="626">
        <v>4.4000000000000004</v>
      </c>
      <c r="DX38" s="655"/>
      <c r="DY38" s="655"/>
      <c r="DZ38" s="655"/>
      <c r="EA38" s="655"/>
      <c r="EB38" s="655"/>
      <c r="EC38" s="656"/>
    </row>
    <row r="39" spans="2:133" ht="11.25" customHeight="1" x14ac:dyDescent="0.15">
      <c r="AQ39" s="698" t="s">
        <v>336</v>
      </c>
      <c r="AR39" s="699"/>
      <c r="AS39" s="699"/>
      <c r="AT39" s="699"/>
      <c r="AU39" s="699"/>
      <c r="AV39" s="699"/>
      <c r="AW39" s="699"/>
      <c r="AX39" s="699"/>
      <c r="AY39" s="700"/>
      <c r="AZ39" s="621" t="s">
        <v>167</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137</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96771</v>
      </c>
      <c r="CS39" s="657"/>
      <c r="CT39" s="657"/>
      <c r="CU39" s="657"/>
      <c r="CV39" s="657"/>
      <c r="CW39" s="657"/>
      <c r="CX39" s="657"/>
      <c r="CY39" s="658"/>
      <c r="CZ39" s="626">
        <v>1.8</v>
      </c>
      <c r="DA39" s="655"/>
      <c r="DB39" s="655"/>
      <c r="DC39" s="659"/>
      <c r="DD39" s="630">
        <v>69087</v>
      </c>
      <c r="DE39" s="657"/>
      <c r="DF39" s="657"/>
      <c r="DG39" s="657"/>
      <c r="DH39" s="657"/>
      <c r="DI39" s="657"/>
      <c r="DJ39" s="657"/>
      <c r="DK39" s="658"/>
      <c r="DL39" s="630" t="s">
        <v>238</v>
      </c>
      <c r="DM39" s="657"/>
      <c r="DN39" s="657"/>
      <c r="DO39" s="657"/>
      <c r="DP39" s="657"/>
      <c r="DQ39" s="657"/>
      <c r="DR39" s="657"/>
      <c r="DS39" s="657"/>
      <c r="DT39" s="657"/>
      <c r="DU39" s="657"/>
      <c r="DV39" s="658"/>
      <c r="DW39" s="626" t="s">
        <v>238</v>
      </c>
      <c r="DX39" s="655"/>
      <c r="DY39" s="655"/>
      <c r="DZ39" s="655"/>
      <c r="EA39" s="655"/>
      <c r="EB39" s="655"/>
      <c r="EC39" s="656"/>
    </row>
    <row r="40" spans="2:133" ht="11.25" customHeight="1" x14ac:dyDescent="0.15">
      <c r="AQ40" s="698" t="s">
        <v>340</v>
      </c>
      <c r="AR40" s="699"/>
      <c r="AS40" s="699"/>
      <c r="AT40" s="699"/>
      <c r="AU40" s="699"/>
      <c r="AV40" s="699"/>
      <c r="AW40" s="699"/>
      <c r="AX40" s="699"/>
      <c r="AY40" s="700"/>
      <c r="AZ40" s="621">
        <v>24375</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107</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36138</v>
      </c>
      <c r="CS40" s="622"/>
      <c r="CT40" s="622"/>
      <c r="CU40" s="622"/>
      <c r="CV40" s="622"/>
      <c r="CW40" s="622"/>
      <c r="CX40" s="622"/>
      <c r="CY40" s="623"/>
      <c r="CZ40" s="626">
        <v>0.7</v>
      </c>
      <c r="DA40" s="655"/>
      <c r="DB40" s="655"/>
      <c r="DC40" s="659"/>
      <c r="DD40" s="630">
        <v>6138</v>
      </c>
      <c r="DE40" s="622"/>
      <c r="DF40" s="622"/>
      <c r="DG40" s="622"/>
      <c r="DH40" s="622"/>
      <c r="DI40" s="622"/>
      <c r="DJ40" s="622"/>
      <c r="DK40" s="623"/>
      <c r="DL40" s="630" t="s">
        <v>238</v>
      </c>
      <c r="DM40" s="622"/>
      <c r="DN40" s="622"/>
      <c r="DO40" s="622"/>
      <c r="DP40" s="622"/>
      <c r="DQ40" s="622"/>
      <c r="DR40" s="622"/>
      <c r="DS40" s="622"/>
      <c r="DT40" s="622"/>
      <c r="DU40" s="622"/>
      <c r="DV40" s="623"/>
      <c r="DW40" s="626" t="s">
        <v>167</v>
      </c>
      <c r="DX40" s="655"/>
      <c r="DY40" s="655"/>
      <c r="DZ40" s="655"/>
      <c r="EA40" s="655"/>
      <c r="EB40" s="655"/>
      <c r="EC40" s="656"/>
    </row>
    <row r="41" spans="2:133" ht="11.25" customHeight="1" x14ac:dyDescent="0.15">
      <c r="AQ41" s="708" t="s">
        <v>343</v>
      </c>
      <c r="AR41" s="709"/>
      <c r="AS41" s="709"/>
      <c r="AT41" s="709"/>
      <c r="AU41" s="709"/>
      <c r="AV41" s="709"/>
      <c r="AW41" s="709"/>
      <c r="AX41" s="709"/>
      <c r="AY41" s="710"/>
      <c r="AZ41" s="701">
        <v>92291</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223</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238</v>
      </c>
      <c r="CS41" s="657"/>
      <c r="CT41" s="657"/>
      <c r="CU41" s="657"/>
      <c r="CV41" s="657"/>
      <c r="CW41" s="657"/>
      <c r="CX41" s="657"/>
      <c r="CY41" s="658"/>
      <c r="CZ41" s="626" t="s">
        <v>238</v>
      </c>
      <c r="DA41" s="655"/>
      <c r="DB41" s="655"/>
      <c r="DC41" s="659"/>
      <c r="DD41" s="630" t="s">
        <v>239</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1138309</v>
      </c>
      <c r="CS42" s="622"/>
      <c r="CT42" s="622"/>
      <c r="CU42" s="622"/>
      <c r="CV42" s="622"/>
      <c r="CW42" s="622"/>
      <c r="CX42" s="622"/>
      <c r="CY42" s="623"/>
      <c r="CZ42" s="626">
        <v>21</v>
      </c>
      <c r="DA42" s="627"/>
      <c r="DB42" s="627"/>
      <c r="DC42" s="722"/>
      <c r="DD42" s="630">
        <v>339133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12180</v>
      </c>
      <c r="CS43" s="657"/>
      <c r="CT43" s="657"/>
      <c r="CU43" s="657"/>
      <c r="CV43" s="657"/>
      <c r="CW43" s="657"/>
      <c r="CX43" s="657"/>
      <c r="CY43" s="658"/>
      <c r="CZ43" s="626">
        <v>0.2</v>
      </c>
      <c r="DA43" s="655"/>
      <c r="DB43" s="655"/>
      <c r="DC43" s="659"/>
      <c r="DD43" s="630">
        <v>4230</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350</v>
      </c>
      <c r="CD44" s="733" t="s">
        <v>302</v>
      </c>
      <c r="CE44" s="734"/>
      <c r="CF44" s="618" t="s">
        <v>351</v>
      </c>
      <c r="CG44" s="619"/>
      <c r="CH44" s="619"/>
      <c r="CI44" s="619"/>
      <c r="CJ44" s="619"/>
      <c r="CK44" s="619"/>
      <c r="CL44" s="619"/>
      <c r="CM44" s="619"/>
      <c r="CN44" s="619"/>
      <c r="CO44" s="619"/>
      <c r="CP44" s="619"/>
      <c r="CQ44" s="620"/>
      <c r="CR44" s="621">
        <v>1138309</v>
      </c>
      <c r="CS44" s="622"/>
      <c r="CT44" s="622"/>
      <c r="CU44" s="622"/>
      <c r="CV44" s="622"/>
      <c r="CW44" s="622"/>
      <c r="CX44" s="622"/>
      <c r="CY44" s="623"/>
      <c r="CZ44" s="626">
        <v>21</v>
      </c>
      <c r="DA44" s="627"/>
      <c r="DB44" s="627"/>
      <c r="DC44" s="722"/>
      <c r="DD44" s="630">
        <v>339133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352</v>
      </c>
      <c r="CG45" s="619"/>
      <c r="CH45" s="619"/>
      <c r="CI45" s="619"/>
      <c r="CJ45" s="619"/>
      <c r="CK45" s="619"/>
      <c r="CL45" s="619"/>
      <c r="CM45" s="619"/>
      <c r="CN45" s="619"/>
      <c r="CO45" s="619"/>
      <c r="CP45" s="619"/>
      <c r="CQ45" s="620"/>
      <c r="CR45" s="621">
        <v>121867</v>
      </c>
      <c r="CS45" s="657"/>
      <c r="CT45" s="657"/>
      <c r="CU45" s="657"/>
      <c r="CV45" s="657"/>
      <c r="CW45" s="657"/>
      <c r="CX45" s="657"/>
      <c r="CY45" s="658"/>
      <c r="CZ45" s="626">
        <v>2.2999999999999998</v>
      </c>
      <c r="DA45" s="655"/>
      <c r="DB45" s="655"/>
      <c r="DC45" s="659"/>
      <c r="DD45" s="630">
        <v>6273</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353</v>
      </c>
      <c r="CG46" s="619"/>
      <c r="CH46" s="619"/>
      <c r="CI46" s="619"/>
      <c r="CJ46" s="619"/>
      <c r="CK46" s="619"/>
      <c r="CL46" s="619"/>
      <c r="CM46" s="619"/>
      <c r="CN46" s="619"/>
      <c r="CO46" s="619"/>
      <c r="CP46" s="619"/>
      <c r="CQ46" s="620"/>
      <c r="CR46" s="621">
        <v>901745</v>
      </c>
      <c r="CS46" s="622"/>
      <c r="CT46" s="622"/>
      <c r="CU46" s="622"/>
      <c r="CV46" s="622"/>
      <c r="CW46" s="622"/>
      <c r="CX46" s="622"/>
      <c r="CY46" s="623"/>
      <c r="CZ46" s="626">
        <v>16.7</v>
      </c>
      <c r="DA46" s="627"/>
      <c r="DB46" s="627"/>
      <c r="DC46" s="722"/>
      <c r="DD46" s="630">
        <v>332763</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354</v>
      </c>
      <c r="CG47" s="619"/>
      <c r="CH47" s="619"/>
      <c r="CI47" s="619"/>
      <c r="CJ47" s="619"/>
      <c r="CK47" s="619"/>
      <c r="CL47" s="619"/>
      <c r="CM47" s="619"/>
      <c r="CN47" s="619"/>
      <c r="CO47" s="619"/>
      <c r="CP47" s="619"/>
      <c r="CQ47" s="620"/>
      <c r="CR47" s="621" t="s">
        <v>274</v>
      </c>
      <c r="CS47" s="657"/>
      <c r="CT47" s="657"/>
      <c r="CU47" s="657"/>
      <c r="CV47" s="657"/>
      <c r="CW47" s="657"/>
      <c r="CX47" s="657"/>
      <c r="CY47" s="658"/>
      <c r="CZ47" s="626" t="s">
        <v>238</v>
      </c>
      <c r="DA47" s="655"/>
      <c r="DB47" s="655"/>
      <c r="DC47" s="659"/>
      <c r="DD47" s="630" t="s">
        <v>167</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355</v>
      </c>
      <c r="CG48" s="619"/>
      <c r="CH48" s="619"/>
      <c r="CI48" s="619"/>
      <c r="CJ48" s="619"/>
      <c r="CK48" s="619"/>
      <c r="CL48" s="619"/>
      <c r="CM48" s="619"/>
      <c r="CN48" s="619"/>
      <c r="CO48" s="619"/>
      <c r="CP48" s="619"/>
      <c r="CQ48" s="620"/>
      <c r="CR48" s="621" t="s">
        <v>167</v>
      </c>
      <c r="CS48" s="622"/>
      <c r="CT48" s="622"/>
      <c r="CU48" s="622"/>
      <c r="CV48" s="622"/>
      <c r="CW48" s="622"/>
      <c r="CX48" s="622"/>
      <c r="CY48" s="623"/>
      <c r="CZ48" s="626" t="s">
        <v>167</v>
      </c>
      <c r="DA48" s="627"/>
      <c r="DB48" s="627"/>
      <c r="DC48" s="722"/>
      <c r="DD48" s="630" t="s">
        <v>238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356</v>
      </c>
      <c r="CE49" s="667"/>
      <c r="CF49" s="667"/>
      <c r="CG49" s="667"/>
      <c r="CH49" s="667"/>
      <c r="CI49" s="667"/>
      <c r="CJ49" s="667"/>
      <c r="CK49" s="667"/>
      <c r="CL49" s="667"/>
      <c r="CM49" s="667"/>
      <c r="CN49" s="667"/>
      <c r="CO49" s="667"/>
      <c r="CP49" s="667"/>
      <c r="CQ49" s="668"/>
      <c r="CR49" s="701">
        <v>5412858</v>
      </c>
      <c r="CS49" s="691"/>
      <c r="CT49" s="691"/>
      <c r="CU49" s="691"/>
      <c r="CV49" s="691"/>
      <c r="CW49" s="691"/>
      <c r="CX49" s="691"/>
      <c r="CY49" s="723"/>
      <c r="CZ49" s="706">
        <v>100</v>
      </c>
      <c r="DA49" s="724"/>
      <c r="DB49" s="724"/>
      <c r="DC49" s="725"/>
      <c r="DD49" s="726">
        <v>3575670</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Y8wcIohiDfRtYISx25L0dOSCgc35oxIyUSdyJuVgYOCTZlfT0hwPvmErXs6tbOS8nO3RfW6kmx+6YpYZpDCzYA==" saltValue="1d08YIQW9vyWV8a6UPLe/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56" sqref="B56:P56"/>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379</v>
      </c>
      <c r="C7" s="754"/>
      <c r="D7" s="754"/>
      <c r="E7" s="754"/>
      <c r="F7" s="754"/>
      <c r="G7" s="754"/>
      <c r="H7" s="754"/>
      <c r="I7" s="754"/>
      <c r="J7" s="754"/>
      <c r="K7" s="754"/>
      <c r="L7" s="754"/>
      <c r="M7" s="754"/>
      <c r="N7" s="754"/>
      <c r="O7" s="754"/>
      <c r="P7" s="755"/>
      <c r="Q7" s="756">
        <v>5431</v>
      </c>
      <c r="R7" s="757"/>
      <c r="S7" s="757"/>
      <c r="T7" s="757"/>
      <c r="U7" s="757"/>
      <c r="V7" s="757">
        <v>5309</v>
      </c>
      <c r="W7" s="757"/>
      <c r="X7" s="757"/>
      <c r="Y7" s="757"/>
      <c r="Z7" s="757"/>
      <c r="AA7" s="757">
        <v>122</v>
      </c>
      <c r="AB7" s="757"/>
      <c r="AC7" s="757"/>
      <c r="AD7" s="757"/>
      <c r="AE7" s="758"/>
      <c r="AF7" s="759">
        <v>113</v>
      </c>
      <c r="AG7" s="760"/>
      <c r="AH7" s="760"/>
      <c r="AI7" s="760"/>
      <c r="AJ7" s="761"/>
      <c r="AK7" s="796" t="s">
        <v>563</v>
      </c>
      <c r="AL7" s="797"/>
      <c r="AM7" s="797"/>
      <c r="AN7" s="797"/>
      <c r="AO7" s="797"/>
      <c r="AP7" s="797">
        <v>3910</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564</v>
      </c>
      <c r="BT7" s="801"/>
      <c r="BU7" s="801"/>
      <c r="BV7" s="801"/>
      <c r="BW7" s="801"/>
      <c r="BX7" s="801"/>
      <c r="BY7" s="801"/>
      <c r="BZ7" s="801"/>
      <c r="CA7" s="801"/>
      <c r="CB7" s="801"/>
      <c r="CC7" s="801"/>
      <c r="CD7" s="801"/>
      <c r="CE7" s="801"/>
      <c r="CF7" s="801"/>
      <c r="CG7" s="802"/>
      <c r="CH7" s="793">
        <v>1</v>
      </c>
      <c r="CI7" s="794"/>
      <c r="CJ7" s="794"/>
      <c r="CK7" s="794"/>
      <c r="CL7" s="795"/>
      <c r="CM7" s="793">
        <v>2</v>
      </c>
      <c r="CN7" s="794"/>
      <c r="CO7" s="794"/>
      <c r="CP7" s="794"/>
      <c r="CQ7" s="795"/>
      <c r="CR7" s="793">
        <v>20</v>
      </c>
      <c r="CS7" s="794"/>
      <c r="CT7" s="794"/>
      <c r="CU7" s="794"/>
      <c r="CV7" s="795"/>
      <c r="CW7" s="793" t="s">
        <v>572</v>
      </c>
      <c r="CX7" s="794"/>
      <c r="CY7" s="794"/>
      <c r="CZ7" s="794"/>
      <c r="DA7" s="795"/>
      <c r="DB7" s="793" t="s">
        <v>572</v>
      </c>
      <c r="DC7" s="794"/>
      <c r="DD7" s="794"/>
      <c r="DE7" s="794"/>
      <c r="DF7" s="795"/>
      <c r="DG7" s="793" t="s">
        <v>572</v>
      </c>
      <c r="DH7" s="794"/>
      <c r="DI7" s="794"/>
      <c r="DJ7" s="794"/>
      <c r="DK7" s="795"/>
      <c r="DL7" s="793" t="s">
        <v>572</v>
      </c>
      <c r="DM7" s="794"/>
      <c r="DN7" s="794"/>
      <c r="DO7" s="794"/>
      <c r="DP7" s="795"/>
      <c r="DQ7" s="793" t="s">
        <v>573</v>
      </c>
      <c r="DR7" s="794"/>
      <c r="DS7" s="794"/>
      <c r="DT7" s="794"/>
      <c r="DU7" s="795"/>
      <c r="DV7" s="774"/>
      <c r="DW7" s="775"/>
      <c r="DX7" s="775"/>
      <c r="DY7" s="775"/>
      <c r="DZ7" s="776"/>
      <c r="EA7" s="234"/>
    </row>
    <row r="8" spans="1:131" s="235" customFormat="1" ht="26.25" customHeight="1" x14ac:dyDescent="0.15">
      <c r="A8" s="241">
        <v>2</v>
      </c>
      <c r="B8" s="777" t="s">
        <v>380</v>
      </c>
      <c r="C8" s="778"/>
      <c r="D8" s="778"/>
      <c r="E8" s="778"/>
      <c r="F8" s="778"/>
      <c r="G8" s="778"/>
      <c r="H8" s="778"/>
      <c r="I8" s="778"/>
      <c r="J8" s="778"/>
      <c r="K8" s="778"/>
      <c r="L8" s="778"/>
      <c r="M8" s="778"/>
      <c r="N8" s="778"/>
      <c r="O8" s="778"/>
      <c r="P8" s="779"/>
      <c r="Q8" s="780">
        <v>322</v>
      </c>
      <c r="R8" s="781"/>
      <c r="S8" s="781"/>
      <c r="T8" s="781"/>
      <c r="U8" s="781"/>
      <c r="V8" s="781">
        <v>322</v>
      </c>
      <c r="W8" s="781"/>
      <c r="X8" s="781"/>
      <c r="Y8" s="781"/>
      <c r="Z8" s="781"/>
      <c r="AA8" s="781">
        <v>0</v>
      </c>
      <c r="AB8" s="781"/>
      <c r="AC8" s="781"/>
      <c r="AD8" s="781"/>
      <c r="AE8" s="782"/>
      <c r="AF8" s="783" t="s">
        <v>381</v>
      </c>
      <c r="AG8" s="784"/>
      <c r="AH8" s="784"/>
      <c r="AI8" s="784"/>
      <c r="AJ8" s="785"/>
      <c r="AK8" s="786">
        <v>199</v>
      </c>
      <c r="AL8" s="787"/>
      <c r="AM8" s="787"/>
      <c r="AN8" s="787"/>
      <c r="AO8" s="787"/>
      <c r="AP8" s="787" t="s">
        <v>563</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565</v>
      </c>
      <c r="BT8" s="791"/>
      <c r="BU8" s="791"/>
      <c r="BV8" s="791"/>
      <c r="BW8" s="791"/>
      <c r="BX8" s="791"/>
      <c r="BY8" s="791"/>
      <c r="BZ8" s="791"/>
      <c r="CA8" s="791"/>
      <c r="CB8" s="791"/>
      <c r="CC8" s="791"/>
      <c r="CD8" s="791"/>
      <c r="CE8" s="791"/>
      <c r="CF8" s="791"/>
      <c r="CG8" s="792"/>
      <c r="CH8" s="803">
        <v>0</v>
      </c>
      <c r="CI8" s="804"/>
      <c r="CJ8" s="804"/>
      <c r="CK8" s="804"/>
      <c r="CL8" s="805"/>
      <c r="CM8" s="803">
        <v>6</v>
      </c>
      <c r="CN8" s="804"/>
      <c r="CO8" s="804"/>
      <c r="CP8" s="804"/>
      <c r="CQ8" s="805"/>
      <c r="CR8" s="803">
        <v>3</v>
      </c>
      <c r="CS8" s="804"/>
      <c r="CT8" s="804"/>
      <c r="CU8" s="804"/>
      <c r="CV8" s="805"/>
      <c r="CW8" s="803" t="s">
        <v>572</v>
      </c>
      <c r="CX8" s="804"/>
      <c r="CY8" s="804"/>
      <c r="CZ8" s="804"/>
      <c r="DA8" s="805"/>
      <c r="DB8" s="803" t="s">
        <v>574</v>
      </c>
      <c r="DC8" s="804"/>
      <c r="DD8" s="804"/>
      <c r="DE8" s="804"/>
      <c r="DF8" s="805"/>
      <c r="DG8" s="803" t="s">
        <v>575</v>
      </c>
      <c r="DH8" s="804"/>
      <c r="DI8" s="804"/>
      <c r="DJ8" s="804"/>
      <c r="DK8" s="805"/>
      <c r="DL8" s="803" t="s">
        <v>576</v>
      </c>
      <c r="DM8" s="804"/>
      <c r="DN8" s="804"/>
      <c r="DO8" s="804"/>
      <c r="DP8" s="805"/>
      <c r="DQ8" s="803" t="s">
        <v>577</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383</v>
      </c>
      <c r="B23" s="812" t="s">
        <v>384</v>
      </c>
      <c r="C23" s="813"/>
      <c r="D23" s="813"/>
      <c r="E23" s="813"/>
      <c r="F23" s="813"/>
      <c r="G23" s="813"/>
      <c r="H23" s="813"/>
      <c r="I23" s="813"/>
      <c r="J23" s="813"/>
      <c r="K23" s="813"/>
      <c r="L23" s="813"/>
      <c r="M23" s="813"/>
      <c r="N23" s="813"/>
      <c r="O23" s="813"/>
      <c r="P23" s="814"/>
      <c r="Q23" s="815">
        <v>5753</v>
      </c>
      <c r="R23" s="816"/>
      <c r="S23" s="816"/>
      <c r="T23" s="816"/>
      <c r="U23" s="816"/>
      <c r="V23" s="816">
        <v>5631</v>
      </c>
      <c r="W23" s="816"/>
      <c r="X23" s="816"/>
      <c r="Y23" s="816"/>
      <c r="Z23" s="816"/>
      <c r="AA23" s="816">
        <v>122</v>
      </c>
      <c r="AB23" s="816"/>
      <c r="AC23" s="816"/>
      <c r="AD23" s="816"/>
      <c r="AE23" s="817"/>
      <c r="AF23" s="818">
        <v>113</v>
      </c>
      <c r="AG23" s="816"/>
      <c r="AH23" s="816"/>
      <c r="AI23" s="816"/>
      <c r="AJ23" s="819"/>
      <c r="AK23" s="820"/>
      <c r="AL23" s="821"/>
      <c r="AM23" s="821"/>
      <c r="AN23" s="821"/>
      <c r="AO23" s="821"/>
      <c r="AP23" s="816">
        <v>3910</v>
      </c>
      <c r="AQ23" s="816"/>
      <c r="AR23" s="816"/>
      <c r="AS23" s="816"/>
      <c r="AT23" s="816"/>
      <c r="AU23" s="822"/>
      <c r="AV23" s="822"/>
      <c r="AW23" s="822"/>
      <c r="AX23" s="822"/>
      <c r="AY23" s="823"/>
      <c r="AZ23" s="831" t="s">
        <v>385</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362</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396</v>
      </c>
      <c r="C28" s="754"/>
      <c r="D28" s="754"/>
      <c r="E28" s="754"/>
      <c r="F28" s="754"/>
      <c r="G28" s="754"/>
      <c r="H28" s="754"/>
      <c r="I28" s="754"/>
      <c r="J28" s="754"/>
      <c r="K28" s="754"/>
      <c r="L28" s="754"/>
      <c r="M28" s="754"/>
      <c r="N28" s="754"/>
      <c r="O28" s="754"/>
      <c r="P28" s="755"/>
      <c r="Q28" s="844">
        <v>350</v>
      </c>
      <c r="R28" s="845"/>
      <c r="S28" s="845"/>
      <c r="T28" s="845"/>
      <c r="U28" s="845"/>
      <c r="V28" s="845">
        <v>304</v>
      </c>
      <c r="W28" s="845"/>
      <c r="X28" s="845"/>
      <c r="Y28" s="845"/>
      <c r="Z28" s="845"/>
      <c r="AA28" s="845">
        <v>46</v>
      </c>
      <c r="AB28" s="845"/>
      <c r="AC28" s="845"/>
      <c r="AD28" s="845"/>
      <c r="AE28" s="846"/>
      <c r="AF28" s="847">
        <v>46</v>
      </c>
      <c r="AG28" s="845"/>
      <c r="AH28" s="845"/>
      <c r="AI28" s="845"/>
      <c r="AJ28" s="848"/>
      <c r="AK28" s="849" t="s">
        <v>568</v>
      </c>
      <c r="AL28" s="840"/>
      <c r="AM28" s="840"/>
      <c r="AN28" s="840"/>
      <c r="AO28" s="840"/>
      <c r="AP28" s="840" t="s">
        <v>568</v>
      </c>
      <c r="AQ28" s="840"/>
      <c r="AR28" s="840"/>
      <c r="AS28" s="840"/>
      <c r="AT28" s="840"/>
      <c r="AU28" s="840" t="s">
        <v>568</v>
      </c>
      <c r="AV28" s="840"/>
      <c r="AW28" s="840"/>
      <c r="AX28" s="840"/>
      <c r="AY28" s="840"/>
      <c r="AZ28" s="841" t="s">
        <v>569</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397</v>
      </c>
      <c r="C29" s="778"/>
      <c r="D29" s="778"/>
      <c r="E29" s="778"/>
      <c r="F29" s="778"/>
      <c r="G29" s="778"/>
      <c r="H29" s="778"/>
      <c r="I29" s="778"/>
      <c r="J29" s="778"/>
      <c r="K29" s="778"/>
      <c r="L29" s="778"/>
      <c r="M29" s="778"/>
      <c r="N29" s="778"/>
      <c r="O29" s="778"/>
      <c r="P29" s="779"/>
      <c r="Q29" s="780">
        <v>257</v>
      </c>
      <c r="R29" s="781"/>
      <c r="S29" s="781"/>
      <c r="T29" s="781"/>
      <c r="U29" s="781"/>
      <c r="V29" s="781">
        <v>245</v>
      </c>
      <c r="W29" s="781"/>
      <c r="X29" s="781"/>
      <c r="Y29" s="781"/>
      <c r="Z29" s="781"/>
      <c r="AA29" s="781">
        <v>12</v>
      </c>
      <c r="AB29" s="781"/>
      <c r="AC29" s="781"/>
      <c r="AD29" s="781"/>
      <c r="AE29" s="782"/>
      <c r="AF29" s="783">
        <v>12</v>
      </c>
      <c r="AG29" s="784"/>
      <c r="AH29" s="784"/>
      <c r="AI29" s="784"/>
      <c r="AJ29" s="785"/>
      <c r="AK29" s="852" t="s">
        <v>568</v>
      </c>
      <c r="AL29" s="853"/>
      <c r="AM29" s="853"/>
      <c r="AN29" s="853"/>
      <c r="AO29" s="853"/>
      <c r="AP29" s="853" t="s">
        <v>570</v>
      </c>
      <c r="AQ29" s="853"/>
      <c r="AR29" s="853"/>
      <c r="AS29" s="853"/>
      <c r="AT29" s="853"/>
      <c r="AU29" s="853" t="s">
        <v>569</v>
      </c>
      <c r="AV29" s="853"/>
      <c r="AW29" s="853"/>
      <c r="AX29" s="853"/>
      <c r="AY29" s="853"/>
      <c r="AZ29" s="854" t="s">
        <v>569</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398</v>
      </c>
      <c r="C30" s="778"/>
      <c r="D30" s="778"/>
      <c r="E30" s="778"/>
      <c r="F30" s="778"/>
      <c r="G30" s="778"/>
      <c r="H30" s="778"/>
      <c r="I30" s="778"/>
      <c r="J30" s="778"/>
      <c r="K30" s="778"/>
      <c r="L30" s="778"/>
      <c r="M30" s="778"/>
      <c r="N30" s="778"/>
      <c r="O30" s="778"/>
      <c r="P30" s="779"/>
      <c r="Q30" s="780">
        <v>49</v>
      </c>
      <c r="R30" s="781"/>
      <c r="S30" s="781"/>
      <c r="T30" s="781"/>
      <c r="U30" s="781"/>
      <c r="V30" s="781">
        <v>49</v>
      </c>
      <c r="W30" s="781"/>
      <c r="X30" s="781"/>
      <c r="Y30" s="781"/>
      <c r="Z30" s="781"/>
      <c r="AA30" s="781">
        <v>0</v>
      </c>
      <c r="AB30" s="781"/>
      <c r="AC30" s="781"/>
      <c r="AD30" s="781"/>
      <c r="AE30" s="782"/>
      <c r="AF30" s="783">
        <v>0</v>
      </c>
      <c r="AG30" s="784"/>
      <c r="AH30" s="784"/>
      <c r="AI30" s="784"/>
      <c r="AJ30" s="785"/>
      <c r="AK30" s="852" t="s">
        <v>568</v>
      </c>
      <c r="AL30" s="853"/>
      <c r="AM30" s="853"/>
      <c r="AN30" s="853"/>
      <c r="AO30" s="853"/>
      <c r="AP30" s="853" t="s">
        <v>570</v>
      </c>
      <c r="AQ30" s="853"/>
      <c r="AR30" s="853"/>
      <c r="AS30" s="853"/>
      <c r="AT30" s="853"/>
      <c r="AU30" s="853" t="s">
        <v>569</v>
      </c>
      <c r="AV30" s="853"/>
      <c r="AW30" s="853"/>
      <c r="AX30" s="853"/>
      <c r="AY30" s="853"/>
      <c r="AZ30" s="854" t="s">
        <v>571</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399</v>
      </c>
      <c r="C31" s="778"/>
      <c r="D31" s="778"/>
      <c r="E31" s="778"/>
      <c r="F31" s="778"/>
      <c r="G31" s="778"/>
      <c r="H31" s="778"/>
      <c r="I31" s="778"/>
      <c r="J31" s="778"/>
      <c r="K31" s="778"/>
      <c r="L31" s="778"/>
      <c r="M31" s="778"/>
      <c r="N31" s="778"/>
      <c r="O31" s="778"/>
      <c r="P31" s="779"/>
      <c r="Q31" s="780">
        <v>69</v>
      </c>
      <c r="R31" s="781"/>
      <c r="S31" s="781"/>
      <c r="T31" s="781"/>
      <c r="U31" s="781"/>
      <c r="V31" s="781">
        <v>66</v>
      </c>
      <c r="W31" s="781"/>
      <c r="X31" s="781"/>
      <c r="Y31" s="781"/>
      <c r="Z31" s="781"/>
      <c r="AA31" s="781">
        <v>3</v>
      </c>
      <c r="AB31" s="781"/>
      <c r="AC31" s="781"/>
      <c r="AD31" s="781"/>
      <c r="AE31" s="782"/>
      <c r="AF31" s="783">
        <v>3</v>
      </c>
      <c r="AG31" s="784"/>
      <c r="AH31" s="784"/>
      <c r="AI31" s="784"/>
      <c r="AJ31" s="785"/>
      <c r="AK31" s="852" t="s">
        <v>568</v>
      </c>
      <c r="AL31" s="853"/>
      <c r="AM31" s="853"/>
      <c r="AN31" s="853"/>
      <c r="AO31" s="853"/>
      <c r="AP31" s="853">
        <v>54</v>
      </c>
      <c r="AQ31" s="853"/>
      <c r="AR31" s="853"/>
      <c r="AS31" s="853"/>
      <c r="AT31" s="853"/>
      <c r="AU31" s="853">
        <v>29</v>
      </c>
      <c r="AV31" s="853"/>
      <c r="AW31" s="853"/>
      <c r="AX31" s="853"/>
      <c r="AY31" s="853"/>
      <c r="AZ31" s="854" t="s">
        <v>568</v>
      </c>
      <c r="BA31" s="854"/>
      <c r="BB31" s="854"/>
      <c r="BC31" s="854"/>
      <c r="BD31" s="854"/>
      <c r="BE31" s="850" t="s">
        <v>400</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401</v>
      </c>
      <c r="C32" s="778"/>
      <c r="D32" s="778"/>
      <c r="E32" s="778"/>
      <c r="F32" s="778"/>
      <c r="G32" s="778"/>
      <c r="H32" s="778"/>
      <c r="I32" s="778"/>
      <c r="J32" s="778"/>
      <c r="K32" s="778"/>
      <c r="L32" s="778"/>
      <c r="M32" s="778"/>
      <c r="N32" s="778"/>
      <c r="O32" s="778"/>
      <c r="P32" s="779"/>
      <c r="Q32" s="780">
        <v>186</v>
      </c>
      <c r="R32" s="781"/>
      <c r="S32" s="781"/>
      <c r="T32" s="781"/>
      <c r="U32" s="781"/>
      <c r="V32" s="781">
        <v>186</v>
      </c>
      <c r="W32" s="781"/>
      <c r="X32" s="781"/>
      <c r="Y32" s="781"/>
      <c r="Z32" s="781"/>
      <c r="AA32" s="781">
        <v>0</v>
      </c>
      <c r="AB32" s="781"/>
      <c r="AC32" s="781"/>
      <c r="AD32" s="781"/>
      <c r="AE32" s="782"/>
      <c r="AF32" s="783">
        <v>0</v>
      </c>
      <c r="AG32" s="784"/>
      <c r="AH32" s="784"/>
      <c r="AI32" s="784"/>
      <c r="AJ32" s="785"/>
      <c r="AK32" s="852" t="s">
        <v>568</v>
      </c>
      <c r="AL32" s="853"/>
      <c r="AM32" s="853"/>
      <c r="AN32" s="853"/>
      <c r="AO32" s="853"/>
      <c r="AP32" s="853">
        <v>465</v>
      </c>
      <c r="AQ32" s="853"/>
      <c r="AR32" s="853"/>
      <c r="AS32" s="853"/>
      <c r="AT32" s="853"/>
      <c r="AU32" s="853">
        <v>316</v>
      </c>
      <c r="AV32" s="853"/>
      <c r="AW32" s="853"/>
      <c r="AX32" s="853"/>
      <c r="AY32" s="853"/>
      <c r="AZ32" s="854" t="s">
        <v>568</v>
      </c>
      <c r="BA32" s="854"/>
      <c r="BB32" s="854"/>
      <c r="BC32" s="854"/>
      <c r="BD32" s="854"/>
      <c r="BE32" s="850" t="s">
        <v>402</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403</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383</v>
      </c>
      <c r="B63" s="812" t="s">
        <v>404</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61</v>
      </c>
      <c r="AG63" s="864"/>
      <c r="AH63" s="864"/>
      <c r="AI63" s="864"/>
      <c r="AJ63" s="865"/>
      <c r="AK63" s="866"/>
      <c r="AL63" s="861"/>
      <c r="AM63" s="861"/>
      <c r="AN63" s="861"/>
      <c r="AO63" s="861"/>
      <c r="AP63" s="864">
        <v>519</v>
      </c>
      <c r="AQ63" s="864"/>
      <c r="AR63" s="864"/>
      <c r="AS63" s="864"/>
      <c r="AT63" s="864"/>
      <c r="AU63" s="864">
        <v>345</v>
      </c>
      <c r="AV63" s="864"/>
      <c r="AW63" s="864"/>
      <c r="AX63" s="864"/>
      <c r="AY63" s="864"/>
      <c r="AZ63" s="868"/>
      <c r="BA63" s="868"/>
      <c r="BB63" s="868"/>
      <c r="BC63" s="868"/>
      <c r="BD63" s="868"/>
      <c r="BE63" s="869"/>
      <c r="BF63" s="869"/>
      <c r="BG63" s="869"/>
      <c r="BH63" s="869"/>
      <c r="BI63" s="870"/>
      <c r="BJ63" s="871" t="s">
        <v>167</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406</v>
      </c>
      <c r="B66" s="763"/>
      <c r="C66" s="763"/>
      <c r="D66" s="763"/>
      <c r="E66" s="763"/>
      <c r="F66" s="763"/>
      <c r="G66" s="763"/>
      <c r="H66" s="763"/>
      <c r="I66" s="763"/>
      <c r="J66" s="763"/>
      <c r="K66" s="763"/>
      <c r="L66" s="763"/>
      <c r="M66" s="763"/>
      <c r="N66" s="763"/>
      <c r="O66" s="763"/>
      <c r="P66" s="764"/>
      <c r="Q66" s="739" t="s">
        <v>388</v>
      </c>
      <c r="R66" s="740"/>
      <c r="S66" s="740"/>
      <c r="T66" s="740"/>
      <c r="U66" s="741"/>
      <c r="V66" s="739" t="s">
        <v>407</v>
      </c>
      <c r="W66" s="740"/>
      <c r="X66" s="740"/>
      <c r="Y66" s="740"/>
      <c r="Z66" s="741"/>
      <c r="AA66" s="739" t="s">
        <v>408</v>
      </c>
      <c r="AB66" s="740"/>
      <c r="AC66" s="740"/>
      <c r="AD66" s="740"/>
      <c r="AE66" s="741"/>
      <c r="AF66" s="874" t="s">
        <v>409</v>
      </c>
      <c r="AG66" s="835"/>
      <c r="AH66" s="835"/>
      <c r="AI66" s="835"/>
      <c r="AJ66" s="875"/>
      <c r="AK66" s="739" t="s">
        <v>392</v>
      </c>
      <c r="AL66" s="763"/>
      <c r="AM66" s="763"/>
      <c r="AN66" s="763"/>
      <c r="AO66" s="764"/>
      <c r="AP66" s="739" t="s">
        <v>410</v>
      </c>
      <c r="AQ66" s="740"/>
      <c r="AR66" s="740"/>
      <c r="AS66" s="740"/>
      <c r="AT66" s="741"/>
      <c r="AU66" s="739" t="s">
        <v>411</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566</v>
      </c>
      <c r="C68" s="892"/>
      <c r="D68" s="892"/>
      <c r="E68" s="892"/>
      <c r="F68" s="892"/>
      <c r="G68" s="892"/>
      <c r="H68" s="892"/>
      <c r="I68" s="892"/>
      <c r="J68" s="892"/>
      <c r="K68" s="892"/>
      <c r="L68" s="892"/>
      <c r="M68" s="892"/>
      <c r="N68" s="892"/>
      <c r="O68" s="892"/>
      <c r="P68" s="893"/>
      <c r="Q68" s="894">
        <v>866</v>
      </c>
      <c r="R68" s="888"/>
      <c r="S68" s="888"/>
      <c r="T68" s="888"/>
      <c r="U68" s="888"/>
      <c r="V68" s="888">
        <v>855</v>
      </c>
      <c r="W68" s="888"/>
      <c r="X68" s="888"/>
      <c r="Y68" s="888"/>
      <c r="Z68" s="888"/>
      <c r="AA68" s="888">
        <v>11</v>
      </c>
      <c r="AB68" s="888"/>
      <c r="AC68" s="888"/>
      <c r="AD68" s="888"/>
      <c r="AE68" s="888"/>
      <c r="AF68" s="888">
        <v>11</v>
      </c>
      <c r="AG68" s="888"/>
      <c r="AH68" s="888"/>
      <c r="AI68" s="888"/>
      <c r="AJ68" s="888"/>
      <c r="AK68" s="888" t="s">
        <v>572</v>
      </c>
      <c r="AL68" s="888"/>
      <c r="AM68" s="888"/>
      <c r="AN68" s="888"/>
      <c r="AO68" s="888"/>
      <c r="AP68" s="888">
        <v>0</v>
      </c>
      <c r="AQ68" s="888"/>
      <c r="AR68" s="888"/>
      <c r="AS68" s="888"/>
      <c r="AT68" s="888"/>
      <c r="AU68" s="888" t="s">
        <v>572</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567</v>
      </c>
      <c r="C69" s="896"/>
      <c r="D69" s="896"/>
      <c r="E69" s="896"/>
      <c r="F69" s="896"/>
      <c r="G69" s="896"/>
      <c r="H69" s="896"/>
      <c r="I69" s="896"/>
      <c r="J69" s="896"/>
      <c r="K69" s="896"/>
      <c r="L69" s="896"/>
      <c r="M69" s="896"/>
      <c r="N69" s="896"/>
      <c r="O69" s="896"/>
      <c r="P69" s="897"/>
      <c r="Q69" s="898">
        <v>1156</v>
      </c>
      <c r="R69" s="853"/>
      <c r="S69" s="853"/>
      <c r="T69" s="853"/>
      <c r="U69" s="853"/>
      <c r="V69" s="853">
        <v>1129</v>
      </c>
      <c r="W69" s="853"/>
      <c r="X69" s="853"/>
      <c r="Y69" s="853"/>
      <c r="Z69" s="853"/>
      <c r="AA69" s="853">
        <v>27</v>
      </c>
      <c r="AB69" s="853"/>
      <c r="AC69" s="853"/>
      <c r="AD69" s="853"/>
      <c r="AE69" s="853"/>
      <c r="AF69" s="853">
        <v>27</v>
      </c>
      <c r="AG69" s="853"/>
      <c r="AH69" s="853"/>
      <c r="AI69" s="853"/>
      <c r="AJ69" s="853"/>
      <c r="AK69" s="853" t="s">
        <v>574</v>
      </c>
      <c r="AL69" s="853"/>
      <c r="AM69" s="853"/>
      <c r="AN69" s="853"/>
      <c r="AO69" s="853"/>
      <c r="AP69" s="853">
        <v>42</v>
      </c>
      <c r="AQ69" s="853"/>
      <c r="AR69" s="853"/>
      <c r="AS69" s="853"/>
      <c r="AT69" s="853"/>
      <c r="AU69" s="853" t="s">
        <v>573</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c r="C70" s="896"/>
      <c r="D70" s="896"/>
      <c r="E70" s="896"/>
      <c r="F70" s="896"/>
      <c r="G70" s="896"/>
      <c r="H70" s="896"/>
      <c r="I70" s="896"/>
      <c r="J70" s="896"/>
      <c r="K70" s="896"/>
      <c r="L70" s="896"/>
      <c r="M70" s="896"/>
      <c r="N70" s="896"/>
      <c r="O70" s="896"/>
      <c r="P70" s="897"/>
      <c r="Q70" s="898"/>
      <c r="R70" s="853"/>
      <c r="S70" s="853"/>
      <c r="T70" s="853"/>
      <c r="U70" s="853"/>
      <c r="V70" s="853"/>
      <c r="W70" s="853"/>
      <c r="X70" s="853"/>
      <c r="Y70" s="853"/>
      <c r="Z70" s="853"/>
      <c r="AA70" s="853"/>
      <c r="AB70" s="853"/>
      <c r="AC70" s="853"/>
      <c r="AD70" s="853"/>
      <c r="AE70" s="853"/>
      <c r="AF70" s="853"/>
      <c r="AG70" s="853"/>
      <c r="AH70" s="853"/>
      <c r="AI70" s="853"/>
      <c r="AJ70" s="853"/>
      <c r="AK70" s="853"/>
      <c r="AL70" s="853"/>
      <c r="AM70" s="853"/>
      <c r="AN70" s="853"/>
      <c r="AO70" s="853"/>
      <c r="AP70" s="853"/>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383</v>
      </c>
      <c r="B88" s="812" t="s">
        <v>412</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413</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414</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415</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418</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419</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420</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421</v>
      </c>
      <c r="AB109" s="917"/>
      <c r="AC109" s="917"/>
      <c r="AD109" s="917"/>
      <c r="AE109" s="918"/>
      <c r="AF109" s="916" t="s">
        <v>301</v>
      </c>
      <c r="AG109" s="917"/>
      <c r="AH109" s="917"/>
      <c r="AI109" s="917"/>
      <c r="AJ109" s="918"/>
      <c r="AK109" s="916" t="s">
        <v>300</v>
      </c>
      <c r="AL109" s="917"/>
      <c r="AM109" s="917"/>
      <c r="AN109" s="917"/>
      <c r="AO109" s="918"/>
      <c r="AP109" s="916" t="s">
        <v>422</v>
      </c>
      <c r="AQ109" s="917"/>
      <c r="AR109" s="917"/>
      <c r="AS109" s="917"/>
      <c r="AT109" s="919"/>
      <c r="AU109" s="936" t="s">
        <v>420</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421</v>
      </c>
      <c r="BR109" s="917"/>
      <c r="BS109" s="917"/>
      <c r="BT109" s="917"/>
      <c r="BU109" s="918"/>
      <c r="BV109" s="916" t="s">
        <v>301</v>
      </c>
      <c r="BW109" s="917"/>
      <c r="BX109" s="917"/>
      <c r="BY109" s="917"/>
      <c r="BZ109" s="918"/>
      <c r="CA109" s="916" t="s">
        <v>300</v>
      </c>
      <c r="CB109" s="917"/>
      <c r="CC109" s="917"/>
      <c r="CD109" s="917"/>
      <c r="CE109" s="918"/>
      <c r="CF109" s="937" t="s">
        <v>422</v>
      </c>
      <c r="CG109" s="937"/>
      <c r="CH109" s="937"/>
      <c r="CI109" s="937"/>
      <c r="CJ109" s="937"/>
      <c r="CK109" s="916" t="s">
        <v>423</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421</v>
      </c>
      <c r="DH109" s="917"/>
      <c r="DI109" s="917"/>
      <c r="DJ109" s="917"/>
      <c r="DK109" s="918"/>
      <c r="DL109" s="916" t="s">
        <v>301</v>
      </c>
      <c r="DM109" s="917"/>
      <c r="DN109" s="917"/>
      <c r="DO109" s="917"/>
      <c r="DP109" s="918"/>
      <c r="DQ109" s="916" t="s">
        <v>300</v>
      </c>
      <c r="DR109" s="917"/>
      <c r="DS109" s="917"/>
      <c r="DT109" s="917"/>
      <c r="DU109" s="918"/>
      <c r="DV109" s="916" t="s">
        <v>422</v>
      </c>
      <c r="DW109" s="917"/>
      <c r="DX109" s="917"/>
      <c r="DY109" s="917"/>
      <c r="DZ109" s="919"/>
    </row>
    <row r="110" spans="1:131" s="226" customFormat="1" ht="26.25" customHeight="1" x14ac:dyDescent="0.15">
      <c r="A110" s="920" t="s">
        <v>424</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1226648</v>
      </c>
      <c r="AB110" s="924"/>
      <c r="AC110" s="924"/>
      <c r="AD110" s="924"/>
      <c r="AE110" s="925"/>
      <c r="AF110" s="926">
        <v>1101495</v>
      </c>
      <c r="AG110" s="924"/>
      <c r="AH110" s="924"/>
      <c r="AI110" s="924"/>
      <c r="AJ110" s="925"/>
      <c r="AK110" s="926">
        <v>1009426</v>
      </c>
      <c r="AL110" s="924"/>
      <c r="AM110" s="924"/>
      <c r="AN110" s="924"/>
      <c r="AO110" s="925"/>
      <c r="AP110" s="927">
        <v>45.6</v>
      </c>
      <c r="AQ110" s="928"/>
      <c r="AR110" s="928"/>
      <c r="AS110" s="928"/>
      <c r="AT110" s="929"/>
      <c r="AU110" s="930" t="s">
        <v>66</v>
      </c>
      <c r="AV110" s="931"/>
      <c r="AW110" s="931"/>
      <c r="AX110" s="931"/>
      <c r="AY110" s="931"/>
      <c r="AZ110" s="972" t="s">
        <v>425</v>
      </c>
      <c r="BA110" s="921"/>
      <c r="BB110" s="921"/>
      <c r="BC110" s="921"/>
      <c r="BD110" s="921"/>
      <c r="BE110" s="921"/>
      <c r="BF110" s="921"/>
      <c r="BG110" s="921"/>
      <c r="BH110" s="921"/>
      <c r="BI110" s="921"/>
      <c r="BJ110" s="921"/>
      <c r="BK110" s="921"/>
      <c r="BL110" s="921"/>
      <c r="BM110" s="921"/>
      <c r="BN110" s="921"/>
      <c r="BO110" s="921"/>
      <c r="BP110" s="922"/>
      <c r="BQ110" s="958">
        <v>4790589</v>
      </c>
      <c r="BR110" s="959"/>
      <c r="BS110" s="959"/>
      <c r="BT110" s="959"/>
      <c r="BU110" s="959"/>
      <c r="BV110" s="959">
        <v>4109899</v>
      </c>
      <c r="BW110" s="959"/>
      <c r="BX110" s="959"/>
      <c r="BY110" s="959"/>
      <c r="BZ110" s="959"/>
      <c r="CA110" s="959">
        <v>3910037</v>
      </c>
      <c r="CB110" s="959"/>
      <c r="CC110" s="959"/>
      <c r="CD110" s="959"/>
      <c r="CE110" s="959"/>
      <c r="CF110" s="973">
        <v>176.7</v>
      </c>
      <c r="CG110" s="974"/>
      <c r="CH110" s="974"/>
      <c r="CI110" s="974"/>
      <c r="CJ110" s="974"/>
      <c r="CK110" s="975" t="s">
        <v>426</v>
      </c>
      <c r="CL110" s="976"/>
      <c r="CM110" s="955" t="s">
        <v>427</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381</v>
      </c>
      <c r="DH110" s="959"/>
      <c r="DI110" s="959"/>
      <c r="DJ110" s="959"/>
      <c r="DK110" s="959"/>
      <c r="DL110" s="959" t="s">
        <v>428</v>
      </c>
      <c r="DM110" s="959"/>
      <c r="DN110" s="959"/>
      <c r="DO110" s="959"/>
      <c r="DP110" s="959"/>
      <c r="DQ110" s="959" t="s">
        <v>381</v>
      </c>
      <c r="DR110" s="959"/>
      <c r="DS110" s="959"/>
      <c r="DT110" s="959"/>
      <c r="DU110" s="959"/>
      <c r="DV110" s="960" t="s">
        <v>167</v>
      </c>
      <c r="DW110" s="960"/>
      <c r="DX110" s="960"/>
      <c r="DY110" s="960"/>
      <c r="DZ110" s="961"/>
    </row>
    <row r="111" spans="1:131" s="226" customFormat="1" ht="26.25" customHeight="1" x14ac:dyDescent="0.15">
      <c r="A111" s="962" t="s">
        <v>429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428</v>
      </c>
      <c r="AB111" s="966"/>
      <c r="AC111" s="966"/>
      <c r="AD111" s="966"/>
      <c r="AE111" s="967"/>
      <c r="AF111" s="968" t="s">
        <v>167</v>
      </c>
      <c r="AG111" s="966"/>
      <c r="AH111" s="966"/>
      <c r="AI111" s="966"/>
      <c r="AJ111" s="967"/>
      <c r="AK111" s="968" t="s">
        <v>430</v>
      </c>
      <c r="AL111" s="966"/>
      <c r="AM111" s="966"/>
      <c r="AN111" s="966"/>
      <c r="AO111" s="967"/>
      <c r="AP111" s="969" t="s">
        <v>428</v>
      </c>
      <c r="AQ111" s="970"/>
      <c r="AR111" s="970"/>
      <c r="AS111" s="970"/>
      <c r="AT111" s="971"/>
      <c r="AU111" s="932"/>
      <c r="AV111" s="933"/>
      <c r="AW111" s="933"/>
      <c r="AX111" s="933"/>
      <c r="AY111" s="933"/>
      <c r="AZ111" s="981" t="s">
        <v>431</v>
      </c>
      <c r="BA111" s="982"/>
      <c r="BB111" s="982"/>
      <c r="BC111" s="982"/>
      <c r="BD111" s="982"/>
      <c r="BE111" s="982"/>
      <c r="BF111" s="982"/>
      <c r="BG111" s="982"/>
      <c r="BH111" s="982"/>
      <c r="BI111" s="982"/>
      <c r="BJ111" s="982"/>
      <c r="BK111" s="982"/>
      <c r="BL111" s="982"/>
      <c r="BM111" s="982"/>
      <c r="BN111" s="982"/>
      <c r="BO111" s="982"/>
      <c r="BP111" s="983"/>
      <c r="BQ111" s="951">
        <v>49008</v>
      </c>
      <c r="BR111" s="952"/>
      <c r="BS111" s="952"/>
      <c r="BT111" s="952"/>
      <c r="BU111" s="952"/>
      <c r="BV111" s="952">
        <v>40290</v>
      </c>
      <c r="BW111" s="952"/>
      <c r="BX111" s="952"/>
      <c r="BY111" s="952"/>
      <c r="BZ111" s="952"/>
      <c r="CA111" s="952">
        <v>44954</v>
      </c>
      <c r="CB111" s="952"/>
      <c r="CC111" s="952"/>
      <c r="CD111" s="952"/>
      <c r="CE111" s="952"/>
      <c r="CF111" s="946">
        <v>2</v>
      </c>
      <c r="CG111" s="947"/>
      <c r="CH111" s="947"/>
      <c r="CI111" s="947"/>
      <c r="CJ111" s="947"/>
      <c r="CK111" s="977"/>
      <c r="CL111" s="978"/>
      <c r="CM111" s="948" t="s">
        <v>432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167</v>
      </c>
      <c r="DH111" s="952"/>
      <c r="DI111" s="952"/>
      <c r="DJ111" s="952"/>
      <c r="DK111" s="952"/>
      <c r="DL111" s="952" t="s">
        <v>381</v>
      </c>
      <c r="DM111" s="952"/>
      <c r="DN111" s="952"/>
      <c r="DO111" s="952"/>
      <c r="DP111" s="952"/>
      <c r="DQ111" s="952" t="s">
        <v>430</v>
      </c>
      <c r="DR111" s="952"/>
      <c r="DS111" s="952"/>
      <c r="DT111" s="952"/>
      <c r="DU111" s="952"/>
      <c r="DV111" s="953" t="s">
        <v>167</v>
      </c>
      <c r="DW111" s="953"/>
      <c r="DX111" s="953"/>
      <c r="DY111" s="953"/>
      <c r="DZ111" s="954"/>
    </row>
    <row r="112" spans="1:131" s="226" customFormat="1" ht="26.25" customHeight="1" x14ac:dyDescent="0.15">
      <c r="A112" s="984" t="s">
        <v>433</v>
      </c>
      <c r="B112" s="985"/>
      <c r="C112" s="982" t="s">
        <v>434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167</v>
      </c>
      <c r="AB112" s="991"/>
      <c r="AC112" s="991"/>
      <c r="AD112" s="991"/>
      <c r="AE112" s="992"/>
      <c r="AF112" s="993" t="s">
        <v>428</v>
      </c>
      <c r="AG112" s="991"/>
      <c r="AH112" s="991"/>
      <c r="AI112" s="991"/>
      <c r="AJ112" s="992"/>
      <c r="AK112" s="993" t="s">
        <v>430</v>
      </c>
      <c r="AL112" s="991"/>
      <c r="AM112" s="991"/>
      <c r="AN112" s="991"/>
      <c r="AO112" s="992"/>
      <c r="AP112" s="994" t="s">
        <v>381</v>
      </c>
      <c r="AQ112" s="995"/>
      <c r="AR112" s="995"/>
      <c r="AS112" s="995"/>
      <c r="AT112" s="996"/>
      <c r="AU112" s="932"/>
      <c r="AV112" s="933"/>
      <c r="AW112" s="933"/>
      <c r="AX112" s="933"/>
      <c r="AY112" s="933"/>
      <c r="AZ112" s="981" t="s">
        <v>435</v>
      </c>
      <c r="BA112" s="982"/>
      <c r="BB112" s="982"/>
      <c r="BC112" s="982"/>
      <c r="BD112" s="982"/>
      <c r="BE112" s="982"/>
      <c r="BF112" s="982"/>
      <c r="BG112" s="982"/>
      <c r="BH112" s="982"/>
      <c r="BI112" s="982"/>
      <c r="BJ112" s="982"/>
      <c r="BK112" s="982"/>
      <c r="BL112" s="982"/>
      <c r="BM112" s="982"/>
      <c r="BN112" s="982"/>
      <c r="BO112" s="982"/>
      <c r="BP112" s="983"/>
      <c r="BQ112" s="951">
        <v>357162</v>
      </c>
      <c r="BR112" s="952"/>
      <c r="BS112" s="952"/>
      <c r="BT112" s="952"/>
      <c r="BU112" s="952"/>
      <c r="BV112" s="952">
        <v>351778</v>
      </c>
      <c r="BW112" s="952"/>
      <c r="BX112" s="952"/>
      <c r="BY112" s="952"/>
      <c r="BZ112" s="952"/>
      <c r="CA112" s="952">
        <v>344884</v>
      </c>
      <c r="CB112" s="952"/>
      <c r="CC112" s="952"/>
      <c r="CD112" s="952"/>
      <c r="CE112" s="952"/>
      <c r="CF112" s="946">
        <v>15.6</v>
      </c>
      <c r="CG112" s="947"/>
      <c r="CH112" s="947"/>
      <c r="CI112" s="947"/>
      <c r="CJ112" s="947"/>
      <c r="CK112" s="977"/>
      <c r="CL112" s="978"/>
      <c r="CM112" s="948" t="s">
        <v>436</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430</v>
      </c>
      <c r="DH112" s="952"/>
      <c r="DI112" s="952"/>
      <c r="DJ112" s="952"/>
      <c r="DK112" s="952"/>
      <c r="DL112" s="952" t="s">
        <v>430</v>
      </c>
      <c r="DM112" s="952"/>
      <c r="DN112" s="952"/>
      <c r="DO112" s="952"/>
      <c r="DP112" s="952"/>
      <c r="DQ112" s="952" t="s">
        <v>430</v>
      </c>
      <c r="DR112" s="952"/>
      <c r="DS112" s="952"/>
      <c r="DT112" s="952"/>
      <c r="DU112" s="952"/>
      <c r="DV112" s="953" t="s">
        <v>437</v>
      </c>
      <c r="DW112" s="953"/>
      <c r="DX112" s="953"/>
      <c r="DY112" s="953"/>
      <c r="DZ112" s="954"/>
    </row>
    <row r="113" spans="1:130" s="226" customFormat="1" ht="26.25" customHeight="1" x14ac:dyDescent="0.15">
      <c r="A113" s="986"/>
      <c r="B113" s="987"/>
      <c r="C113" s="982" t="s">
        <v>438</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45425</v>
      </c>
      <c r="AB113" s="966"/>
      <c r="AC113" s="966"/>
      <c r="AD113" s="966"/>
      <c r="AE113" s="967"/>
      <c r="AF113" s="968">
        <v>39797</v>
      </c>
      <c r="AG113" s="966"/>
      <c r="AH113" s="966"/>
      <c r="AI113" s="966"/>
      <c r="AJ113" s="967"/>
      <c r="AK113" s="968">
        <v>44948</v>
      </c>
      <c r="AL113" s="966"/>
      <c r="AM113" s="966"/>
      <c r="AN113" s="966"/>
      <c r="AO113" s="967"/>
      <c r="AP113" s="969">
        <v>2</v>
      </c>
      <c r="AQ113" s="970"/>
      <c r="AR113" s="970"/>
      <c r="AS113" s="970"/>
      <c r="AT113" s="971"/>
      <c r="AU113" s="932"/>
      <c r="AV113" s="933"/>
      <c r="AW113" s="933"/>
      <c r="AX113" s="933"/>
      <c r="AY113" s="933"/>
      <c r="AZ113" s="981" t="s">
        <v>439</v>
      </c>
      <c r="BA113" s="982"/>
      <c r="BB113" s="982"/>
      <c r="BC113" s="982"/>
      <c r="BD113" s="982"/>
      <c r="BE113" s="982"/>
      <c r="BF113" s="982"/>
      <c r="BG113" s="982"/>
      <c r="BH113" s="982"/>
      <c r="BI113" s="982"/>
      <c r="BJ113" s="982"/>
      <c r="BK113" s="982"/>
      <c r="BL113" s="982"/>
      <c r="BM113" s="982"/>
      <c r="BN113" s="982"/>
      <c r="BO113" s="982"/>
      <c r="BP113" s="983"/>
      <c r="BQ113" s="951">
        <v>62465</v>
      </c>
      <c r="BR113" s="952"/>
      <c r="BS113" s="952"/>
      <c r="BT113" s="952"/>
      <c r="BU113" s="952"/>
      <c r="BV113" s="952">
        <v>19798</v>
      </c>
      <c r="BW113" s="952"/>
      <c r="BX113" s="952"/>
      <c r="BY113" s="952"/>
      <c r="BZ113" s="952"/>
      <c r="CA113" s="952" t="s">
        <v>381</v>
      </c>
      <c r="CB113" s="952"/>
      <c r="CC113" s="952"/>
      <c r="CD113" s="952"/>
      <c r="CE113" s="952"/>
      <c r="CF113" s="946" t="s">
        <v>428</v>
      </c>
      <c r="CG113" s="947"/>
      <c r="CH113" s="947"/>
      <c r="CI113" s="947"/>
      <c r="CJ113" s="947"/>
      <c r="CK113" s="977"/>
      <c r="CL113" s="978"/>
      <c r="CM113" s="948" t="s">
        <v>440</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167</v>
      </c>
      <c r="DH113" s="991"/>
      <c r="DI113" s="991"/>
      <c r="DJ113" s="991"/>
      <c r="DK113" s="992"/>
      <c r="DL113" s="993" t="s">
        <v>428</v>
      </c>
      <c r="DM113" s="991"/>
      <c r="DN113" s="991"/>
      <c r="DO113" s="991"/>
      <c r="DP113" s="992"/>
      <c r="DQ113" s="993" t="s">
        <v>381</v>
      </c>
      <c r="DR113" s="991"/>
      <c r="DS113" s="991"/>
      <c r="DT113" s="991"/>
      <c r="DU113" s="992"/>
      <c r="DV113" s="994" t="s">
        <v>430</v>
      </c>
      <c r="DW113" s="995"/>
      <c r="DX113" s="995"/>
      <c r="DY113" s="995"/>
      <c r="DZ113" s="996"/>
    </row>
    <row r="114" spans="1:130" s="226" customFormat="1" ht="26.25" customHeight="1" x14ac:dyDescent="0.15">
      <c r="A114" s="986"/>
      <c r="B114" s="987"/>
      <c r="C114" s="982" t="s">
        <v>441</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50867</v>
      </c>
      <c r="AB114" s="991"/>
      <c r="AC114" s="991"/>
      <c r="AD114" s="991"/>
      <c r="AE114" s="992"/>
      <c r="AF114" s="993">
        <v>43169</v>
      </c>
      <c r="AG114" s="991"/>
      <c r="AH114" s="991"/>
      <c r="AI114" s="991"/>
      <c r="AJ114" s="992"/>
      <c r="AK114" s="993">
        <v>19908</v>
      </c>
      <c r="AL114" s="991"/>
      <c r="AM114" s="991"/>
      <c r="AN114" s="991"/>
      <c r="AO114" s="992"/>
      <c r="AP114" s="994">
        <v>0.9</v>
      </c>
      <c r="AQ114" s="995"/>
      <c r="AR114" s="995"/>
      <c r="AS114" s="995"/>
      <c r="AT114" s="996"/>
      <c r="AU114" s="932"/>
      <c r="AV114" s="933"/>
      <c r="AW114" s="933"/>
      <c r="AX114" s="933"/>
      <c r="AY114" s="933"/>
      <c r="AZ114" s="981" t="s">
        <v>442</v>
      </c>
      <c r="BA114" s="982"/>
      <c r="BB114" s="982"/>
      <c r="BC114" s="982"/>
      <c r="BD114" s="982"/>
      <c r="BE114" s="982"/>
      <c r="BF114" s="982"/>
      <c r="BG114" s="982"/>
      <c r="BH114" s="982"/>
      <c r="BI114" s="982"/>
      <c r="BJ114" s="982"/>
      <c r="BK114" s="982"/>
      <c r="BL114" s="982"/>
      <c r="BM114" s="982"/>
      <c r="BN114" s="982"/>
      <c r="BO114" s="982"/>
      <c r="BP114" s="983"/>
      <c r="BQ114" s="951">
        <v>685095</v>
      </c>
      <c r="BR114" s="952"/>
      <c r="BS114" s="952"/>
      <c r="BT114" s="952"/>
      <c r="BU114" s="952"/>
      <c r="BV114" s="952">
        <v>597074</v>
      </c>
      <c r="BW114" s="952"/>
      <c r="BX114" s="952"/>
      <c r="BY114" s="952"/>
      <c r="BZ114" s="952"/>
      <c r="CA114" s="952">
        <v>577202</v>
      </c>
      <c r="CB114" s="952"/>
      <c r="CC114" s="952"/>
      <c r="CD114" s="952"/>
      <c r="CE114" s="952"/>
      <c r="CF114" s="946">
        <v>26.1</v>
      </c>
      <c r="CG114" s="947"/>
      <c r="CH114" s="947"/>
      <c r="CI114" s="947"/>
      <c r="CJ114" s="947"/>
      <c r="CK114" s="977"/>
      <c r="CL114" s="978"/>
      <c r="CM114" s="948" t="s">
        <v>443</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428</v>
      </c>
      <c r="DH114" s="991"/>
      <c r="DI114" s="991"/>
      <c r="DJ114" s="991"/>
      <c r="DK114" s="992"/>
      <c r="DL114" s="993" t="s">
        <v>430</v>
      </c>
      <c r="DM114" s="991"/>
      <c r="DN114" s="991"/>
      <c r="DO114" s="991"/>
      <c r="DP114" s="992"/>
      <c r="DQ114" s="993" t="s">
        <v>430</v>
      </c>
      <c r="DR114" s="991"/>
      <c r="DS114" s="991"/>
      <c r="DT114" s="991"/>
      <c r="DU114" s="992"/>
      <c r="DV114" s="994" t="s">
        <v>381</v>
      </c>
      <c r="DW114" s="995"/>
      <c r="DX114" s="995"/>
      <c r="DY114" s="995"/>
      <c r="DZ114" s="996"/>
    </row>
    <row r="115" spans="1:130" s="226" customFormat="1" ht="26.25" customHeight="1" x14ac:dyDescent="0.15">
      <c r="A115" s="986"/>
      <c r="B115" s="987"/>
      <c r="C115" s="982" t="s">
        <v>444</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9919</v>
      </c>
      <c r="AB115" s="966"/>
      <c r="AC115" s="966"/>
      <c r="AD115" s="966"/>
      <c r="AE115" s="967"/>
      <c r="AF115" s="968">
        <v>9618</v>
      </c>
      <c r="AG115" s="966"/>
      <c r="AH115" s="966"/>
      <c r="AI115" s="966"/>
      <c r="AJ115" s="967"/>
      <c r="AK115" s="968">
        <v>9245</v>
      </c>
      <c r="AL115" s="966"/>
      <c r="AM115" s="966"/>
      <c r="AN115" s="966"/>
      <c r="AO115" s="967"/>
      <c r="AP115" s="969">
        <v>0.4</v>
      </c>
      <c r="AQ115" s="970"/>
      <c r="AR115" s="970"/>
      <c r="AS115" s="970"/>
      <c r="AT115" s="971"/>
      <c r="AU115" s="932"/>
      <c r="AV115" s="933"/>
      <c r="AW115" s="933"/>
      <c r="AX115" s="933"/>
      <c r="AY115" s="933"/>
      <c r="AZ115" s="981" t="s">
        <v>445</v>
      </c>
      <c r="BA115" s="982"/>
      <c r="BB115" s="982"/>
      <c r="BC115" s="982"/>
      <c r="BD115" s="982"/>
      <c r="BE115" s="982"/>
      <c r="BF115" s="982"/>
      <c r="BG115" s="982"/>
      <c r="BH115" s="982"/>
      <c r="BI115" s="982"/>
      <c r="BJ115" s="982"/>
      <c r="BK115" s="982"/>
      <c r="BL115" s="982"/>
      <c r="BM115" s="982"/>
      <c r="BN115" s="982"/>
      <c r="BO115" s="982"/>
      <c r="BP115" s="983"/>
      <c r="BQ115" s="951" t="s">
        <v>167</v>
      </c>
      <c r="BR115" s="952"/>
      <c r="BS115" s="952"/>
      <c r="BT115" s="952"/>
      <c r="BU115" s="952"/>
      <c r="BV115" s="952" t="s">
        <v>430</v>
      </c>
      <c r="BW115" s="952"/>
      <c r="BX115" s="952"/>
      <c r="BY115" s="952"/>
      <c r="BZ115" s="952"/>
      <c r="CA115" s="952" t="s">
        <v>167</v>
      </c>
      <c r="CB115" s="952"/>
      <c r="CC115" s="952"/>
      <c r="CD115" s="952"/>
      <c r="CE115" s="952"/>
      <c r="CF115" s="946" t="s">
        <v>428</v>
      </c>
      <c r="CG115" s="947"/>
      <c r="CH115" s="947"/>
      <c r="CI115" s="947"/>
      <c r="CJ115" s="947"/>
      <c r="CK115" s="977"/>
      <c r="CL115" s="978"/>
      <c r="CM115" s="981" t="s">
        <v>446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430</v>
      </c>
      <c r="DH115" s="991"/>
      <c r="DI115" s="991"/>
      <c r="DJ115" s="991"/>
      <c r="DK115" s="992"/>
      <c r="DL115" s="993" t="s">
        <v>430</v>
      </c>
      <c r="DM115" s="991"/>
      <c r="DN115" s="991"/>
      <c r="DO115" s="991"/>
      <c r="DP115" s="992"/>
      <c r="DQ115" s="993" t="s">
        <v>167</v>
      </c>
      <c r="DR115" s="991"/>
      <c r="DS115" s="991"/>
      <c r="DT115" s="991"/>
      <c r="DU115" s="992"/>
      <c r="DV115" s="994" t="s">
        <v>381</v>
      </c>
      <c r="DW115" s="995"/>
      <c r="DX115" s="995"/>
      <c r="DY115" s="995"/>
      <c r="DZ115" s="996"/>
    </row>
    <row r="116" spans="1:130" s="226" customFormat="1" ht="26.25" customHeight="1" x14ac:dyDescent="0.15">
      <c r="A116" s="988"/>
      <c r="B116" s="989"/>
      <c r="C116" s="997" t="s">
        <v>447</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34</v>
      </c>
      <c r="AB116" s="991"/>
      <c r="AC116" s="991"/>
      <c r="AD116" s="991"/>
      <c r="AE116" s="992"/>
      <c r="AF116" s="993">
        <v>28</v>
      </c>
      <c r="AG116" s="991"/>
      <c r="AH116" s="991"/>
      <c r="AI116" s="991"/>
      <c r="AJ116" s="992"/>
      <c r="AK116" s="993">
        <v>11</v>
      </c>
      <c r="AL116" s="991"/>
      <c r="AM116" s="991"/>
      <c r="AN116" s="991"/>
      <c r="AO116" s="992"/>
      <c r="AP116" s="994">
        <v>0</v>
      </c>
      <c r="AQ116" s="995"/>
      <c r="AR116" s="995"/>
      <c r="AS116" s="995"/>
      <c r="AT116" s="996"/>
      <c r="AU116" s="932"/>
      <c r="AV116" s="933"/>
      <c r="AW116" s="933"/>
      <c r="AX116" s="933"/>
      <c r="AY116" s="933"/>
      <c r="AZ116" s="999" t="s">
        <v>448</v>
      </c>
      <c r="BA116" s="1000"/>
      <c r="BB116" s="1000"/>
      <c r="BC116" s="1000"/>
      <c r="BD116" s="1000"/>
      <c r="BE116" s="1000"/>
      <c r="BF116" s="1000"/>
      <c r="BG116" s="1000"/>
      <c r="BH116" s="1000"/>
      <c r="BI116" s="1000"/>
      <c r="BJ116" s="1000"/>
      <c r="BK116" s="1000"/>
      <c r="BL116" s="1000"/>
      <c r="BM116" s="1000"/>
      <c r="BN116" s="1000"/>
      <c r="BO116" s="1000"/>
      <c r="BP116" s="1001"/>
      <c r="BQ116" s="951" t="s">
        <v>428</v>
      </c>
      <c r="BR116" s="952"/>
      <c r="BS116" s="952"/>
      <c r="BT116" s="952"/>
      <c r="BU116" s="952"/>
      <c r="BV116" s="952" t="s">
        <v>428</v>
      </c>
      <c r="BW116" s="952"/>
      <c r="BX116" s="952"/>
      <c r="BY116" s="952"/>
      <c r="BZ116" s="952"/>
      <c r="CA116" s="952" t="s">
        <v>430</v>
      </c>
      <c r="CB116" s="952"/>
      <c r="CC116" s="952"/>
      <c r="CD116" s="952"/>
      <c r="CE116" s="952"/>
      <c r="CF116" s="946" t="s">
        <v>428</v>
      </c>
      <c r="CG116" s="947"/>
      <c r="CH116" s="947"/>
      <c r="CI116" s="947"/>
      <c r="CJ116" s="947"/>
      <c r="CK116" s="977"/>
      <c r="CL116" s="978"/>
      <c r="CM116" s="948" t="s">
        <v>449</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381</v>
      </c>
      <c r="DH116" s="991"/>
      <c r="DI116" s="991"/>
      <c r="DJ116" s="991"/>
      <c r="DK116" s="992"/>
      <c r="DL116" s="993" t="s">
        <v>428</v>
      </c>
      <c r="DM116" s="991"/>
      <c r="DN116" s="991"/>
      <c r="DO116" s="991"/>
      <c r="DP116" s="992"/>
      <c r="DQ116" s="993" t="s">
        <v>167</v>
      </c>
      <c r="DR116" s="991"/>
      <c r="DS116" s="991"/>
      <c r="DT116" s="991"/>
      <c r="DU116" s="992"/>
      <c r="DV116" s="994" t="s">
        <v>430</v>
      </c>
      <c r="DW116" s="995"/>
      <c r="DX116" s="995"/>
      <c r="DY116" s="995"/>
      <c r="DZ116" s="996"/>
    </row>
    <row r="117" spans="1:130" s="226" customFormat="1" ht="26.25" customHeight="1" x14ac:dyDescent="0.15">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450</v>
      </c>
      <c r="Z117" s="918"/>
      <c r="AA117" s="1008">
        <v>1332893</v>
      </c>
      <c r="AB117" s="1009"/>
      <c r="AC117" s="1009"/>
      <c r="AD117" s="1009"/>
      <c r="AE117" s="1010"/>
      <c r="AF117" s="1011">
        <v>1194107</v>
      </c>
      <c r="AG117" s="1009"/>
      <c r="AH117" s="1009"/>
      <c r="AI117" s="1009"/>
      <c r="AJ117" s="1010"/>
      <c r="AK117" s="1011">
        <v>1083538</v>
      </c>
      <c r="AL117" s="1009"/>
      <c r="AM117" s="1009"/>
      <c r="AN117" s="1009"/>
      <c r="AO117" s="1010"/>
      <c r="AP117" s="1012"/>
      <c r="AQ117" s="1013"/>
      <c r="AR117" s="1013"/>
      <c r="AS117" s="1013"/>
      <c r="AT117" s="1014"/>
      <c r="AU117" s="932"/>
      <c r="AV117" s="933"/>
      <c r="AW117" s="933"/>
      <c r="AX117" s="933"/>
      <c r="AY117" s="933"/>
      <c r="AZ117" s="999" t="s">
        <v>451</v>
      </c>
      <c r="BA117" s="1000"/>
      <c r="BB117" s="1000"/>
      <c r="BC117" s="1000"/>
      <c r="BD117" s="1000"/>
      <c r="BE117" s="1000"/>
      <c r="BF117" s="1000"/>
      <c r="BG117" s="1000"/>
      <c r="BH117" s="1000"/>
      <c r="BI117" s="1000"/>
      <c r="BJ117" s="1000"/>
      <c r="BK117" s="1000"/>
      <c r="BL117" s="1000"/>
      <c r="BM117" s="1000"/>
      <c r="BN117" s="1000"/>
      <c r="BO117" s="1000"/>
      <c r="BP117" s="1001"/>
      <c r="BQ117" s="951" t="s">
        <v>430</v>
      </c>
      <c r="BR117" s="952"/>
      <c r="BS117" s="952"/>
      <c r="BT117" s="952"/>
      <c r="BU117" s="952"/>
      <c r="BV117" s="952" t="s">
        <v>430</v>
      </c>
      <c r="BW117" s="952"/>
      <c r="BX117" s="952"/>
      <c r="BY117" s="952"/>
      <c r="BZ117" s="952"/>
      <c r="CA117" s="952" t="s">
        <v>428</v>
      </c>
      <c r="CB117" s="952"/>
      <c r="CC117" s="952"/>
      <c r="CD117" s="952"/>
      <c r="CE117" s="952"/>
      <c r="CF117" s="946" t="s">
        <v>167</v>
      </c>
      <c r="CG117" s="947"/>
      <c r="CH117" s="947"/>
      <c r="CI117" s="947"/>
      <c r="CJ117" s="947"/>
      <c r="CK117" s="977"/>
      <c r="CL117" s="978"/>
      <c r="CM117" s="948" t="s">
        <v>452</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430</v>
      </c>
      <c r="DH117" s="991"/>
      <c r="DI117" s="991"/>
      <c r="DJ117" s="991"/>
      <c r="DK117" s="992"/>
      <c r="DL117" s="993" t="s">
        <v>167</v>
      </c>
      <c r="DM117" s="991"/>
      <c r="DN117" s="991"/>
      <c r="DO117" s="991"/>
      <c r="DP117" s="992"/>
      <c r="DQ117" s="993" t="s">
        <v>167</v>
      </c>
      <c r="DR117" s="991"/>
      <c r="DS117" s="991"/>
      <c r="DT117" s="991"/>
      <c r="DU117" s="992"/>
      <c r="DV117" s="994" t="s">
        <v>430</v>
      </c>
      <c r="DW117" s="995"/>
      <c r="DX117" s="995"/>
      <c r="DY117" s="995"/>
      <c r="DZ117" s="996"/>
    </row>
    <row r="118" spans="1:130" s="226" customFormat="1" ht="26.25" customHeight="1" x14ac:dyDescent="0.15">
      <c r="A118" s="936" t="s">
        <v>423</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421</v>
      </c>
      <c r="AB118" s="917"/>
      <c r="AC118" s="917"/>
      <c r="AD118" s="917"/>
      <c r="AE118" s="918"/>
      <c r="AF118" s="916" t="s">
        <v>301</v>
      </c>
      <c r="AG118" s="917"/>
      <c r="AH118" s="917"/>
      <c r="AI118" s="917"/>
      <c r="AJ118" s="918"/>
      <c r="AK118" s="916" t="s">
        <v>300</v>
      </c>
      <c r="AL118" s="917"/>
      <c r="AM118" s="917"/>
      <c r="AN118" s="917"/>
      <c r="AO118" s="918"/>
      <c r="AP118" s="1003" t="s">
        <v>422</v>
      </c>
      <c r="AQ118" s="1004"/>
      <c r="AR118" s="1004"/>
      <c r="AS118" s="1004"/>
      <c r="AT118" s="1005"/>
      <c r="AU118" s="932"/>
      <c r="AV118" s="933"/>
      <c r="AW118" s="933"/>
      <c r="AX118" s="933"/>
      <c r="AY118" s="933"/>
      <c r="AZ118" s="1006" t="s">
        <v>453</v>
      </c>
      <c r="BA118" s="997"/>
      <c r="BB118" s="997"/>
      <c r="BC118" s="997"/>
      <c r="BD118" s="997"/>
      <c r="BE118" s="997"/>
      <c r="BF118" s="997"/>
      <c r="BG118" s="997"/>
      <c r="BH118" s="997"/>
      <c r="BI118" s="997"/>
      <c r="BJ118" s="997"/>
      <c r="BK118" s="997"/>
      <c r="BL118" s="997"/>
      <c r="BM118" s="997"/>
      <c r="BN118" s="997"/>
      <c r="BO118" s="997"/>
      <c r="BP118" s="998"/>
      <c r="BQ118" s="1029" t="s">
        <v>381</v>
      </c>
      <c r="BR118" s="1030"/>
      <c r="BS118" s="1030"/>
      <c r="BT118" s="1030"/>
      <c r="BU118" s="1030"/>
      <c r="BV118" s="1030" t="s">
        <v>430</v>
      </c>
      <c r="BW118" s="1030"/>
      <c r="BX118" s="1030"/>
      <c r="BY118" s="1030"/>
      <c r="BZ118" s="1030"/>
      <c r="CA118" s="1030" t="s">
        <v>381</v>
      </c>
      <c r="CB118" s="1030"/>
      <c r="CC118" s="1030"/>
      <c r="CD118" s="1030"/>
      <c r="CE118" s="1030"/>
      <c r="CF118" s="946" t="s">
        <v>430</v>
      </c>
      <c r="CG118" s="947"/>
      <c r="CH118" s="947"/>
      <c r="CI118" s="947"/>
      <c r="CJ118" s="947"/>
      <c r="CK118" s="977"/>
      <c r="CL118" s="978"/>
      <c r="CM118" s="948" t="s">
        <v>454</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430</v>
      </c>
      <c r="DH118" s="991"/>
      <c r="DI118" s="991"/>
      <c r="DJ118" s="991"/>
      <c r="DK118" s="992"/>
      <c r="DL118" s="993" t="s">
        <v>430</v>
      </c>
      <c r="DM118" s="991"/>
      <c r="DN118" s="991"/>
      <c r="DO118" s="991"/>
      <c r="DP118" s="992"/>
      <c r="DQ118" s="993" t="s">
        <v>430</v>
      </c>
      <c r="DR118" s="991"/>
      <c r="DS118" s="991"/>
      <c r="DT118" s="991"/>
      <c r="DU118" s="992"/>
      <c r="DV118" s="994" t="s">
        <v>428</v>
      </c>
      <c r="DW118" s="995"/>
      <c r="DX118" s="995"/>
      <c r="DY118" s="995"/>
      <c r="DZ118" s="996"/>
    </row>
    <row r="119" spans="1:130" s="226" customFormat="1" ht="26.25" customHeight="1" x14ac:dyDescent="0.15">
      <c r="A119" s="1090" t="s">
        <v>426</v>
      </c>
      <c r="B119" s="976"/>
      <c r="C119" s="955" t="s">
        <v>427</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430</v>
      </c>
      <c r="AB119" s="924"/>
      <c r="AC119" s="924"/>
      <c r="AD119" s="924"/>
      <c r="AE119" s="925"/>
      <c r="AF119" s="926" t="s">
        <v>167</v>
      </c>
      <c r="AG119" s="924"/>
      <c r="AH119" s="924"/>
      <c r="AI119" s="924"/>
      <c r="AJ119" s="925"/>
      <c r="AK119" s="926" t="s">
        <v>167</v>
      </c>
      <c r="AL119" s="924"/>
      <c r="AM119" s="924"/>
      <c r="AN119" s="924"/>
      <c r="AO119" s="925"/>
      <c r="AP119" s="927" t="s">
        <v>428</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455</v>
      </c>
      <c r="BP119" s="1038"/>
      <c r="BQ119" s="1029">
        <v>5944319</v>
      </c>
      <c r="BR119" s="1030"/>
      <c r="BS119" s="1030"/>
      <c r="BT119" s="1030"/>
      <c r="BU119" s="1030"/>
      <c r="BV119" s="1030">
        <v>5118839</v>
      </c>
      <c r="BW119" s="1030"/>
      <c r="BX119" s="1030"/>
      <c r="BY119" s="1030"/>
      <c r="BZ119" s="1030"/>
      <c r="CA119" s="1030">
        <v>4877077</v>
      </c>
      <c r="CB119" s="1030"/>
      <c r="CC119" s="1030"/>
      <c r="CD119" s="1030"/>
      <c r="CE119" s="1030"/>
      <c r="CF119" s="1031"/>
      <c r="CG119" s="1032"/>
      <c r="CH119" s="1032"/>
      <c r="CI119" s="1032"/>
      <c r="CJ119" s="1033"/>
      <c r="CK119" s="979"/>
      <c r="CL119" s="980"/>
      <c r="CM119" s="1034" t="s">
        <v>456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49008</v>
      </c>
      <c r="DH119" s="1016"/>
      <c r="DI119" s="1016"/>
      <c r="DJ119" s="1016"/>
      <c r="DK119" s="1017"/>
      <c r="DL119" s="1015">
        <v>40290</v>
      </c>
      <c r="DM119" s="1016"/>
      <c r="DN119" s="1016"/>
      <c r="DO119" s="1016"/>
      <c r="DP119" s="1017"/>
      <c r="DQ119" s="1015">
        <v>44954</v>
      </c>
      <c r="DR119" s="1016"/>
      <c r="DS119" s="1016"/>
      <c r="DT119" s="1016"/>
      <c r="DU119" s="1017"/>
      <c r="DV119" s="1018">
        <v>2</v>
      </c>
      <c r="DW119" s="1019"/>
      <c r="DX119" s="1019"/>
      <c r="DY119" s="1019"/>
      <c r="DZ119" s="1020"/>
    </row>
    <row r="120" spans="1:130" s="226" customFormat="1" ht="26.25" customHeight="1" x14ac:dyDescent="0.15">
      <c r="A120" s="1091"/>
      <c r="B120" s="978"/>
      <c r="C120" s="948" t="s">
        <v>432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430</v>
      </c>
      <c r="AB120" s="991"/>
      <c r="AC120" s="991"/>
      <c r="AD120" s="991"/>
      <c r="AE120" s="992"/>
      <c r="AF120" s="993" t="s">
        <v>430</v>
      </c>
      <c r="AG120" s="991"/>
      <c r="AH120" s="991"/>
      <c r="AI120" s="991"/>
      <c r="AJ120" s="992"/>
      <c r="AK120" s="993" t="s">
        <v>430</v>
      </c>
      <c r="AL120" s="991"/>
      <c r="AM120" s="991"/>
      <c r="AN120" s="991"/>
      <c r="AO120" s="992"/>
      <c r="AP120" s="994" t="s">
        <v>430</v>
      </c>
      <c r="AQ120" s="995"/>
      <c r="AR120" s="995"/>
      <c r="AS120" s="995"/>
      <c r="AT120" s="996"/>
      <c r="AU120" s="1021" t="s">
        <v>457</v>
      </c>
      <c r="AV120" s="1022"/>
      <c r="AW120" s="1022"/>
      <c r="AX120" s="1022"/>
      <c r="AY120" s="1023"/>
      <c r="AZ120" s="972" t="s">
        <v>458</v>
      </c>
      <c r="BA120" s="921"/>
      <c r="BB120" s="921"/>
      <c r="BC120" s="921"/>
      <c r="BD120" s="921"/>
      <c r="BE120" s="921"/>
      <c r="BF120" s="921"/>
      <c r="BG120" s="921"/>
      <c r="BH120" s="921"/>
      <c r="BI120" s="921"/>
      <c r="BJ120" s="921"/>
      <c r="BK120" s="921"/>
      <c r="BL120" s="921"/>
      <c r="BM120" s="921"/>
      <c r="BN120" s="921"/>
      <c r="BO120" s="921"/>
      <c r="BP120" s="922"/>
      <c r="BQ120" s="958">
        <v>5034417</v>
      </c>
      <c r="BR120" s="959"/>
      <c r="BS120" s="959"/>
      <c r="BT120" s="959"/>
      <c r="BU120" s="959"/>
      <c r="BV120" s="959">
        <v>5250421</v>
      </c>
      <c r="BW120" s="959"/>
      <c r="BX120" s="959"/>
      <c r="BY120" s="959"/>
      <c r="BZ120" s="959"/>
      <c r="CA120" s="959">
        <v>5084094</v>
      </c>
      <c r="CB120" s="959"/>
      <c r="CC120" s="959"/>
      <c r="CD120" s="959"/>
      <c r="CE120" s="959"/>
      <c r="CF120" s="973">
        <v>229.7</v>
      </c>
      <c r="CG120" s="974"/>
      <c r="CH120" s="974"/>
      <c r="CI120" s="974"/>
      <c r="CJ120" s="974"/>
      <c r="CK120" s="1039" t="s">
        <v>459</v>
      </c>
      <c r="CL120" s="1040"/>
      <c r="CM120" s="1040"/>
      <c r="CN120" s="1040"/>
      <c r="CO120" s="1041"/>
      <c r="CP120" s="1047" t="s">
        <v>460</v>
      </c>
      <c r="CQ120" s="1048"/>
      <c r="CR120" s="1048"/>
      <c r="CS120" s="1048"/>
      <c r="CT120" s="1048"/>
      <c r="CU120" s="1048"/>
      <c r="CV120" s="1048"/>
      <c r="CW120" s="1048"/>
      <c r="CX120" s="1048"/>
      <c r="CY120" s="1048"/>
      <c r="CZ120" s="1048"/>
      <c r="DA120" s="1048"/>
      <c r="DB120" s="1048"/>
      <c r="DC120" s="1048"/>
      <c r="DD120" s="1048"/>
      <c r="DE120" s="1048"/>
      <c r="DF120" s="1049"/>
      <c r="DG120" s="958">
        <v>341237</v>
      </c>
      <c r="DH120" s="959"/>
      <c r="DI120" s="959"/>
      <c r="DJ120" s="959"/>
      <c r="DK120" s="959"/>
      <c r="DL120" s="959">
        <v>316499</v>
      </c>
      <c r="DM120" s="959"/>
      <c r="DN120" s="959"/>
      <c r="DO120" s="959"/>
      <c r="DP120" s="959"/>
      <c r="DQ120" s="959">
        <v>315751</v>
      </c>
      <c r="DR120" s="959"/>
      <c r="DS120" s="959"/>
      <c r="DT120" s="959"/>
      <c r="DU120" s="959"/>
      <c r="DV120" s="960">
        <v>14.3</v>
      </c>
      <c r="DW120" s="960"/>
      <c r="DX120" s="960"/>
      <c r="DY120" s="960"/>
      <c r="DZ120" s="961"/>
    </row>
    <row r="121" spans="1:130" s="226" customFormat="1" ht="26.25" customHeight="1" x14ac:dyDescent="0.15">
      <c r="A121" s="1091"/>
      <c r="B121" s="978"/>
      <c r="C121" s="999" t="s">
        <v>461</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428</v>
      </c>
      <c r="AB121" s="991"/>
      <c r="AC121" s="991"/>
      <c r="AD121" s="991"/>
      <c r="AE121" s="992"/>
      <c r="AF121" s="993" t="s">
        <v>430</v>
      </c>
      <c r="AG121" s="991"/>
      <c r="AH121" s="991"/>
      <c r="AI121" s="991"/>
      <c r="AJ121" s="992"/>
      <c r="AK121" s="993" t="s">
        <v>428</v>
      </c>
      <c r="AL121" s="991"/>
      <c r="AM121" s="991"/>
      <c r="AN121" s="991"/>
      <c r="AO121" s="992"/>
      <c r="AP121" s="994" t="s">
        <v>437</v>
      </c>
      <c r="AQ121" s="995"/>
      <c r="AR121" s="995"/>
      <c r="AS121" s="995"/>
      <c r="AT121" s="996"/>
      <c r="AU121" s="1024"/>
      <c r="AV121" s="1025"/>
      <c r="AW121" s="1025"/>
      <c r="AX121" s="1025"/>
      <c r="AY121" s="1026"/>
      <c r="AZ121" s="981" t="s">
        <v>462</v>
      </c>
      <c r="BA121" s="982"/>
      <c r="BB121" s="982"/>
      <c r="BC121" s="982"/>
      <c r="BD121" s="982"/>
      <c r="BE121" s="982"/>
      <c r="BF121" s="982"/>
      <c r="BG121" s="982"/>
      <c r="BH121" s="982"/>
      <c r="BI121" s="982"/>
      <c r="BJ121" s="982"/>
      <c r="BK121" s="982"/>
      <c r="BL121" s="982"/>
      <c r="BM121" s="982"/>
      <c r="BN121" s="982"/>
      <c r="BO121" s="982"/>
      <c r="BP121" s="983"/>
      <c r="BQ121" s="951">
        <v>542694</v>
      </c>
      <c r="BR121" s="952"/>
      <c r="BS121" s="952"/>
      <c r="BT121" s="952"/>
      <c r="BU121" s="952"/>
      <c r="BV121" s="952">
        <v>471109</v>
      </c>
      <c r="BW121" s="952"/>
      <c r="BX121" s="952"/>
      <c r="BY121" s="952"/>
      <c r="BZ121" s="952"/>
      <c r="CA121" s="952">
        <v>399824</v>
      </c>
      <c r="CB121" s="952"/>
      <c r="CC121" s="952"/>
      <c r="CD121" s="952"/>
      <c r="CE121" s="952"/>
      <c r="CF121" s="946">
        <v>18.100000000000001</v>
      </c>
      <c r="CG121" s="947"/>
      <c r="CH121" s="947"/>
      <c r="CI121" s="947"/>
      <c r="CJ121" s="947"/>
      <c r="CK121" s="1042"/>
      <c r="CL121" s="1043"/>
      <c r="CM121" s="1043"/>
      <c r="CN121" s="1043"/>
      <c r="CO121" s="1044"/>
      <c r="CP121" s="1052" t="s">
        <v>463</v>
      </c>
      <c r="CQ121" s="1053"/>
      <c r="CR121" s="1053"/>
      <c r="CS121" s="1053"/>
      <c r="CT121" s="1053"/>
      <c r="CU121" s="1053"/>
      <c r="CV121" s="1053"/>
      <c r="CW121" s="1053"/>
      <c r="CX121" s="1053"/>
      <c r="CY121" s="1053"/>
      <c r="CZ121" s="1053"/>
      <c r="DA121" s="1053"/>
      <c r="DB121" s="1053"/>
      <c r="DC121" s="1053"/>
      <c r="DD121" s="1053"/>
      <c r="DE121" s="1053"/>
      <c r="DF121" s="1054"/>
      <c r="DG121" s="951">
        <v>15925</v>
      </c>
      <c r="DH121" s="952"/>
      <c r="DI121" s="952"/>
      <c r="DJ121" s="952"/>
      <c r="DK121" s="952"/>
      <c r="DL121" s="952">
        <v>35279</v>
      </c>
      <c r="DM121" s="952"/>
      <c r="DN121" s="952"/>
      <c r="DO121" s="952"/>
      <c r="DP121" s="952"/>
      <c r="DQ121" s="952">
        <v>29133</v>
      </c>
      <c r="DR121" s="952"/>
      <c r="DS121" s="952"/>
      <c r="DT121" s="952"/>
      <c r="DU121" s="952"/>
      <c r="DV121" s="953">
        <v>1.3</v>
      </c>
      <c r="DW121" s="953"/>
      <c r="DX121" s="953"/>
      <c r="DY121" s="953"/>
      <c r="DZ121" s="954"/>
    </row>
    <row r="122" spans="1:130" s="226" customFormat="1" ht="26.25" customHeight="1" x14ac:dyDescent="0.15">
      <c r="A122" s="1091"/>
      <c r="B122" s="978"/>
      <c r="C122" s="948" t="s">
        <v>443</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430</v>
      </c>
      <c r="AB122" s="991"/>
      <c r="AC122" s="991"/>
      <c r="AD122" s="991"/>
      <c r="AE122" s="992"/>
      <c r="AF122" s="993" t="s">
        <v>428</v>
      </c>
      <c r="AG122" s="991"/>
      <c r="AH122" s="991"/>
      <c r="AI122" s="991"/>
      <c r="AJ122" s="992"/>
      <c r="AK122" s="993" t="s">
        <v>428</v>
      </c>
      <c r="AL122" s="991"/>
      <c r="AM122" s="991"/>
      <c r="AN122" s="991"/>
      <c r="AO122" s="992"/>
      <c r="AP122" s="994" t="s">
        <v>430</v>
      </c>
      <c r="AQ122" s="995"/>
      <c r="AR122" s="995"/>
      <c r="AS122" s="995"/>
      <c r="AT122" s="996"/>
      <c r="AU122" s="1024"/>
      <c r="AV122" s="1025"/>
      <c r="AW122" s="1025"/>
      <c r="AX122" s="1025"/>
      <c r="AY122" s="1026"/>
      <c r="AZ122" s="1006" t="s">
        <v>464</v>
      </c>
      <c r="BA122" s="997"/>
      <c r="BB122" s="997"/>
      <c r="BC122" s="997"/>
      <c r="BD122" s="997"/>
      <c r="BE122" s="997"/>
      <c r="BF122" s="997"/>
      <c r="BG122" s="997"/>
      <c r="BH122" s="997"/>
      <c r="BI122" s="997"/>
      <c r="BJ122" s="997"/>
      <c r="BK122" s="997"/>
      <c r="BL122" s="997"/>
      <c r="BM122" s="997"/>
      <c r="BN122" s="997"/>
      <c r="BO122" s="997"/>
      <c r="BP122" s="998"/>
      <c r="BQ122" s="1029">
        <v>4701929</v>
      </c>
      <c r="BR122" s="1030"/>
      <c r="BS122" s="1030"/>
      <c r="BT122" s="1030"/>
      <c r="BU122" s="1030"/>
      <c r="BV122" s="1030">
        <v>4348488</v>
      </c>
      <c r="BW122" s="1030"/>
      <c r="BX122" s="1030"/>
      <c r="BY122" s="1030"/>
      <c r="BZ122" s="1030"/>
      <c r="CA122" s="1030">
        <v>4285630</v>
      </c>
      <c r="CB122" s="1030"/>
      <c r="CC122" s="1030"/>
      <c r="CD122" s="1030"/>
      <c r="CE122" s="1030"/>
      <c r="CF122" s="1050">
        <v>193.7</v>
      </c>
      <c r="CG122" s="1051"/>
      <c r="CH122" s="1051"/>
      <c r="CI122" s="1051"/>
      <c r="CJ122" s="1051"/>
      <c r="CK122" s="1042"/>
      <c r="CL122" s="1043"/>
      <c r="CM122" s="1043"/>
      <c r="CN122" s="1043"/>
      <c r="CO122" s="1044"/>
      <c r="CP122" s="1052" t="s">
        <v>465</v>
      </c>
      <c r="CQ122" s="1053"/>
      <c r="CR122" s="1053"/>
      <c r="CS122" s="1053"/>
      <c r="CT122" s="1053"/>
      <c r="CU122" s="1053"/>
      <c r="CV122" s="1053"/>
      <c r="CW122" s="1053"/>
      <c r="CX122" s="1053"/>
      <c r="CY122" s="1053"/>
      <c r="CZ122" s="1053"/>
      <c r="DA122" s="1053"/>
      <c r="DB122" s="1053"/>
      <c r="DC122" s="1053"/>
      <c r="DD122" s="1053"/>
      <c r="DE122" s="1053"/>
      <c r="DF122" s="1054"/>
      <c r="DG122" s="951" t="s">
        <v>167</v>
      </c>
      <c r="DH122" s="952"/>
      <c r="DI122" s="952"/>
      <c r="DJ122" s="952"/>
      <c r="DK122" s="952"/>
      <c r="DL122" s="952" t="s">
        <v>466</v>
      </c>
      <c r="DM122" s="952"/>
      <c r="DN122" s="952"/>
      <c r="DO122" s="952"/>
      <c r="DP122" s="952"/>
      <c r="DQ122" s="952" t="s">
        <v>381</v>
      </c>
      <c r="DR122" s="952"/>
      <c r="DS122" s="952"/>
      <c r="DT122" s="952"/>
      <c r="DU122" s="952"/>
      <c r="DV122" s="953" t="s">
        <v>428</v>
      </c>
      <c r="DW122" s="953"/>
      <c r="DX122" s="953"/>
      <c r="DY122" s="953"/>
      <c r="DZ122" s="954"/>
    </row>
    <row r="123" spans="1:130" s="226" customFormat="1" ht="26.25" customHeight="1" x14ac:dyDescent="0.15">
      <c r="A123" s="1091"/>
      <c r="B123" s="978"/>
      <c r="C123" s="948" t="s">
        <v>449</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428</v>
      </c>
      <c r="AB123" s="991"/>
      <c r="AC123" s="991"/>
      <c r="AD123" s="991"/>
      <c r="AE123" s="992"/>
      <c r="AF123" s="993" t="s">
        <v>428</v>
      </c>
      <c r="AG123" s="991"/>
      <c r="AH123" s="991"/>
      <c r="AI123" s="991"/>
      <c r="AJ123" s="992"/>
      <c r="AK123" s="993" t="s">
        <v>167</v>
      </c>
      <c r="AL123" s="991"/>
      <c r="AM123" s="991"/>
      <c r="AN123" s="991"/>
      <c r="AO123" s="992"/>
      <c r="AP123" s="994" t="s">
        <v>430</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467</v>
      </c>
      <c r="BP123" s="1038"/>
      <c r="BQ123" s="1097">
        <v>10279040</v>
      </c>
      <c r="BR123" s="1098"/>
      <c r="BS123" s="1098"/>
      <c r="BT123" s="1098"/>
      <c r="BU123" s="1098"/>
      <c r="BV123" s="1098">
        <v>10070018</v>
      </c>
      <c r="BW123" s="1098"/>
      <c r="BX123" s="1098"/>
      <c r="BY123" s="1098"/>
      <c r="BZ123" s="1098"/>
      <c r="CA123" s="1098">
        <v>9769548</v>
      </c>
      <c r="CB123" s="1098"/>
      <c r="CC123" s="1098"/>
      <c r="CD123" s="1098"/>
      <c r="CE123" s="1098"/>
      <c r="CF123" s="1031"/>
      <c r="CG123" s="1032"/>
      <c r="CH123" s="1032"/>
      <c r="CI123" s="1032"/>
      <c r="CJ123" s="1033"/>
      <c r="CK123" s="1042"/>
      <c r="CL123" s="1043"/>
      <c r="CM123" s="1043"/>
      <c r="CN123" s="1043"/>
      <c r="CO123" s="1044"/>
      <c r="CP123" s="1052" t="s">
        <v>468</v>
      </c>
      <c r="CQ123" s="1053"/>
      <c r="CR123" s="1053"/>
      <c r="CS123" s="1053"/>
      <c r="CT123" s="1053"/>
      <c r="CU123" s="1053"/>
      <c r="CV123" s="1053"/>
      <c r="CW123" s="1053"/>
      <c r="CX123" s="1053"/>
      <c r="CY123" s="1053"/>
      <c r="CZ123" s="1053"/>
      <c r="DA123" s="1053"/>
      <c r="DB123" s="1053"/>
      <c r="DC123" s="1053"/>
      <c r="DD123" s="1053"/>
      <c r="DE123" s="1053"/>
      <c r="DF123" s="1054"/>
      <c r="DG123" s="990" t="s">
        <v>430</v>
      </c>
      <c r="DH123" s="991"/>
      <c r="DI123" s="991"/>
      <c r="DJ123" s="991"/>
      <c r="DK123" s="992"/>
      <c r="DL123" s="993" t="s">
        <v>437</v>
      </c>
      <c r="DM123" s="991"/>
      <c r="DN123" s="991"/>
      <c r="DO123" s="991"/>
      <c r="DP123" s="992"/>
      <c r="DQ123" s="993" t="s">
        <v>466</v>
      </c>
      <c r="DR123" s="991"/>
      <c r="DS123" s="991"/>
      <c r="DT123" s="991"/>
      <c r="DU123" s="992"/>
      <c r="DV123" s="994" t="s">
        <v>167</v>
      </c>
      <c r="DW123" s="995"/>
      <c r="DX123" s="995"/>
      <c r="DY123" s="995"/>
      <c r="DZ123" s="996"/>
    </row>
    <row r="124" spans="1:130" s="226" customFormat="1" ht="26.25" customHeight="1" thickBot="1" x14ac:dyDescent="0.2">
      <c r="A124" s="1091"/>
      <c r="B124" s="978"/>
      <c r="C124" s="948" t="s">
        <v>452</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466</v>
      </c>
      <c r="AB124" s="991"/>
      <c r="AC124" s="991"/>
      <c r="AD124" s="991"/>
      <c r="AE124" s="992"/>
      <c r="AF124" s="993" t="s">
        <v>167</v>
      </c>
      <c r="AG124" s="991"/>
      <c r="AH124" s="991"/>
      <c r="AI124" s="991"/>
      <c r="AJ124" s="992"/>
      <c r="AK124" s="993" t="s">
        <v>428</v>
      </c>
      <c r="AL124" s="991"/>
      <c r="AM124" s="991"/>
      <c r="AN124" s="991"/>
      <c r="AO124" s="992"/>
      <c r="AP124" s="994" t="s">
        <v>167</v>
      </c>
      <c r="AQ124" s="995"/>
      <c r="AR124" s="995"/>
      <c r="AS124" s="995"/>
      <c r="AT124" s="996"/>
      <c r="AU124" s="1093" t="s">
        <v>469</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437</v>
      </c>
      <c r="BR124" s="1060"/>
      <c r="BS124" s="1060"/>
      <c r="BT124" s="1060"/>
      <c r="BU124" s="1060"/>
      <c r="BV124" s="1060" t="s">
        <v>430</v>
      </c>
      <c r="BW124" s="1060"/>
      <c r="BX124" s="1060"/>
      <c r="BY124" s="1060"/>
      <c r="BZ124" s="1060"/>
      <c r="CA124" s="1060" t="s">
        <v>466</v>
      </c>
      <c r="CB124" s="1060"/>
      <c r="CC124" s="1060"/>
      <c r="CD124" s="1060"/>
      <c r="CE124" s="1060"/>
      <c r="CF124" s="1061"/>
      <c r="CG124" s="1062"/>
      <c r="CH124" s="1062"/>
      <c r="CI124" s="1062"/>
      <c r="CJ124" s="1063"/>
      <c r="CK124" s="1045"/>
      <c r="CL124" s="1045"/>
      <c r="CM124" s="1045"/>
      <c r="CN124" s="1045"/>
      <c r="CO124" s="1046"/>
      <c r="CP124" s="1052" t="s">
        <v>470</v>
      </c>
      <c r="CQ124" s="1053"/>
      <c r="CR124" s="1053"/>
      <c r="CS124" s="1053"/>
      <c r="CT124" s="1053"/>
      <c r="CU124" s="1053"/>
      <c r="CV124" s="1053"/>
      <c r="CW124" s="1053"/>
      <c r="CX124" s="1053"/>
      <c r="CY124" s="1053"/>
      <c r="CZ124" s="1053"/>
      <c r="DA124" s="1053"/>
      <c r="DB124" s="1053"/>
      <c r="DC124" s="1053"/>
      <c r="DD124" s="1053"/>
      <c r="DE124" s="1053"/>
      <c r="DF124" s="1054"/>
      <c r="DG124" s="1037" t="s">
        <v>437</v>
      </c>
      <c r="DH124" s="1016"/>
      <c r="DI124" s="1016"/>
      <c r="DJ124" s="1016"/>
      <c r="DK124" s="1017"/>
      <c r="DL124" s="1015" t="s">
        <v>430</v>
      </c>
      <c r="DM124" s="1016"/>
      <c r="DN124" s="1016"/>
      <c r="DO124" s="1016"/>
      <c r="DP124" s="1017"/>
      <c r="DQ124" s="1015" t="s">
        <v>437</v>
      </c>
      <c r="DR124" s="1016"/>
      <c r="DS124" s="1016"/>
      <c r="DT124" s="1016"/>
      <c r="DU124" s="1017"/>
      <c r="DV124" s="1018" t="s">
        <v>381</v>
      </c>
      <c r="DW124" s="1019"/>
      <c r="DX124" s="1019"/>
      <c r="DY124" s="1019"/>
      <c r="DZ124" s="1020"/>
    </row>
    <row r="125" spans="1:130" s="226" customFormat="1" ht="26.25" customHeight="1" x14ac:dyDescent="0.15">
      <c r="A125" s="1091"/>
      <c r="B125" s="978"/>
      <c r="C125" s="948" t="s">
        <v>454</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430</v>
      </c>
      <c r="AB125" s="991"/>
      <c r="AC125" s="991"/>
      <c r="AD125" s="991"/>
      <c r="AE125" s="992"/>
      <c r="AF125" s="993" t="s">
        <v>381</v>
      </c>
      <c r="AG125" s="991"/>
      <c r="AH125" s="991"/>
      <c r="AI125" s="991"/>
      <c r="AJ125" s="992"/>
      <c r="AK125" s="993" t="s">
        <v>381</v>
      </c>
      <c r="AL125" s="991"/>
      <c r="AM125" s="991"/>
      <c r="AN125" s="991"/>
      <c r="AO125" s="992"/>
      <c r="AP125" s="994" t="s">
        <v>430</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471</v>
      </c>
      <c r="CL125" s="1040"/>
      <c r="CM125" s="1040"/>
      <c r="CN125" s="1040"/>
      <c r="CO125" s="1041"/>
      <c r="CP125" s="972" t="s">
        <v>472</v>
      </c>
      <c r="CQ125" s="921"/>
      <c r="CR125" s="921"/>
      <c r="CS125" s="921"/>
      <c r="CT125" s="921"/>
      <c r="CU125" s="921"/>
      <c r="CV125" s="921"/>
      <c r="CW125" s="921"/>
      <c r="CX125" s="921"/>
      <c r="CY125" s="921"/>
      <c r="CZ125" s="921"/>
      <c r="DA125" s="921"/>
      <c r="DB125" s="921"/>
      <c r="DC125" s="921"/>
      <c r="DD125" s="921"/>
      <c r="DE125" s="921"/>
      <c r="DF125" s="922"/>
      <c r="DG125" s="958" t="s">
        <v>430</v>
      </c>
      <c r="DH125" s="959"/>
      <c r="DI125" s="959"/>
      <c r="DJ125" s="959"/>
      <c r="DK125" s="959"/>
      <c r="DL125" s="959" t="s">
        <v>381</v>
      </c>
      <c r="DM125" s="959"/>
      <c r="DN125" s="959"/>
      <c r="DO125" s="959"/>
      <c r="DP125" s="959"/>
      <c r="DQ125" s="959" t="s">
        <v>430</v>
      </c>
      <c r="DR125" s="959"/>
      <c r="DS125" s="959"/>
      <c r="DT125" s="959"/>
      <c r="DU125" s="959"/>
      <c r="DV125" s="960" t="s">
        <v>381</v>
      </c>
      <c r="DW125" s="960"/>
      <c r="DX125" s="960"/>
      <c r="DY125" s="960"/>
      <c r="DZ125" s="961"/>
    </row>
    <row r="126" spans="1:130" s="226" customFormat="1" ht="26.25" customHeight="1" thickBot="1" x14ac:dyDescent="0.2">
      <c r="A126" s="1091"/>
      <c r="B126" s="978"/>
      <c r="C126" s="948" t="s">
        <v>456</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8717</v>
      </c>
      <c r="AB126" s="991"/>
      <c r="AC126" s="991"/>
      <c r="AD126" s="991"/>
      <c r="AE126" s="992"/>
      <c r="AF126" s="993">
        <v>8718</v>
      </c>
      <c r="AG126" s="991"/>
      <c r="AH126" s="991"/>
      <c r="AI126" s="991"/>
      <c r="AJ126" s="992"/>
      <c r="AK126" s="993">
        <v>8718</v>
      </c>
      <c r="AL126" s="991"/>
      <c r="AM126" s="991"/>
      <c r="AN126" s="991"/>
      <c r="AO126" s="992"/>
      <c r="AP126" s="994">
        <v>0.4</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473</v>
      </c>
      <c r="CQ126" s="982"/>
      <c r="CR126" s="982"/>
      <c r="CS126" s="982"/>
      <c r="CT126" s="982"/>
      <c r="CU126" s="982"/>
      <c r="CV126" s="982"/>
      <c r="CW126" s="982"/>
      <c r="CX126" s="982"/>
      <c r="CY126" s="982"/>
      <c r="CZ126" s="982"/>
      <c r="DA126" s="982"/>
      <c r="DB126" s="982"/>
      <c r="DC126" s="982"/>
      <c r="DD126" s="982"/>
      <c r="DE126" s="982"/>
      <c r="DF126" s="983"/>
      <c r="DG126" s="951" t="s">
        <v>381</v>
      </c>
      <c r="DH126" s="952"/>
      <c r="DI126" s="952"/>
      <c r="DJ126" s="952"/>
      <c r="DK126" s="952"/>
      <c r="DL126" s="952" t="s">
        <v>428</v>
      </c>
      <c r="DM126" s="952"/>
      <c r="DN126" s="952"/>
      <c r="DO126" s="952"/>
      <c r="DP126" s="952"/>
      <c r="DQ126" s="952" t="s">
        <v>430</v>
      </c>
      <c r="DR126" s="952"/>
      <c r="DS126" s="952"/>
      <c r="DT126" s="952"/>
      <c r="DU126" s="952"/>
      <c r="DV126" s="953" t="s">
        <v>381</v>
      </c>
      <c r="DW126" s="953"/>
      <c r="DX126" s="953"/>
      <c r="DY126" s="953"/>
      <c r="DZ126" s="954"/>
    </row>
    <row r="127" spans="1:130" s="226" customFormat="1" ht="26.25" customHeight="1" x14ac:dyDescent="0.15">
      <c r="A127" s="1092"/>
      <c r="B127" s="980"/>
      <c r="C127" s="1034" t="s">
        <v>474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1202</v>
      </c>
      <c r="AB127" s="991"/>
      <c r="AC127" s="991"/>
      <c r="AD127" s="991"/>
      <c r="AE127" s="992"/>
      <c r="AF127" s="993">
        <v>900</v>
      </c>
      <c r="AG127" s="991"/>
      <c r="AH127" s="991"/>
      <c r="AI127" s="991"/>
      <c r="AJ127" s="992"/>
      <c r="AK127" s="993">
        <v>527</v>
      </c>
      <c r="AL127" s="991"/>
      <c r="AM127" s="991"/>
      <c r="AN127" s="991"/>
      <c r="AO127" s="992"/>
      <c r="AP127" s="994">
        <v>0</v>
      </c>
      <c r="AQ127" s="995"/>
      <c r="AR127" s="995"/>
      <c r="AS127" s="995"/>
      <c r="AT127" s="996"/>
      <c r="AU127" s="262"/>
      <c r="AV127" s="262"/>
      <c r="AW127" s="262"/>
      <c r="AX127" s="1064" t="s">
        <v>475</v>
      </c>
      <c r="AY127" s="1065"/>
      <c r="AZ127" s="1065"/>
      <c r="BA127" s="1065"/>
      <c r="BB127" s="1065"/>
      <c r="BC127" s="1065"/>
      <c r="BD127" s="1065"/>
      <c r="BE127" s="1066"/>
      <c r="BF127" s="1067" t="s">
        <v>476</v>
      </c>
      <c r="BG127" s="1065"/>
      <c r="BH127" s="1065"/>
      <c r="BI127" s="1065"/>
      <c r="BJ127" s="1065"/>
      <c r="BK127" s="1065"/>
      <c r="BL127" s="1066"/>
      <c r="BM127" s="1067" t="s">
        <v>477</v>
      </c>
      <c r="BN127" s="1065"/>
      <c r="BO127" s="1065"/>
      <c r="BP127" s="1065"/>
      <c r="BQ127" s="1065"/>
      <c r="BR127" s="1065"/>
      <c r="BS127" s="1066"/>
      <c r="BT127" s="1067" t="s">
        <v>478</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479</v>
      </c>
      <c r="CQ127" s="982"/>
      <c r="CR127" s="982"/>
      <c r="CS127" s="982"/>
      <c r="CT127" s="982"/>
      <c r="CU127" s="982"/>
      <c r="CV127" s="982"/>
      <c r="CW127" s="982"/>
      <c r="CX127" s="982"/>
      <c r="CY127" s="982"/>
      <c r="CZ127" s="982"/>
      <c r="DA127" s="982"/>
      <c r="DB127" s="982"/>
      <c r="DC127" s="982"/>
      <c r="DD127" s="982"/>
      <c r="DE127" s="982"/>
      <c r="DF127" s="983"/>
      <c r="DG127" s="951" t="s">
        <v>430</v>
      </c>
      <c r="DH127" s="952"/>
      <c r="DI127" s="952"/>
      <c r="DJ127" s="952"/>
      <c r="DK127" s="952"/>
      <c r="DL127" s="952" t="s">
        <v>167</v>
      </c>
      <c r="DM127" s="952"/>
      <c r="DN127" s="952"/>
      <c r="DO127" s="952"/>
      <c r="DP127" s="952"/>
      <c r="DQ127" s="952" t="s">
        <v>381</v>
      </c>
      <c r="DR127" s="952"/>
      <c r="DS127" s="952"/>
      <c r="DT127" s="952"/>
      <c r="DU127" s="952"/>
      <c r="DV127" s="953" t="s">
        <v>167</v>
      </c>
      <c r="DW127" s="953"/>
      <c r="DX127" s="953"/>
      <c r="DY127" s="953"/>
      <c r="DZ127" s="954"/>
    </row>
    <row r="128" spans="1:130" s="226" customFormat="1" ht="26.25" customHeight="1" thickBot="1" x14ac:dyDescent="0.2">
      <c r="A128" s="1075" t="s">
        <v>480</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481</v>
      </c>
      <c r="X128" s="1077"/>
      <c r="Y128" s="1077"/>
      <c r="Z128" s="1078"/>
      <c r="AA128" s="1079">
        <v>83670</v>
      </c>
      <c r="AB128" s="1080"/>
      <c r="AC128" s="1080"/>
      <c r="AD128" s="1080"/>
      <c r="AE128" s="1081"/>
      <c r="AF128" s="1082">
        <v>82213</v>
      </c>
      <c r="AG128" s="1080"/>
      <c r="AH128" s="1080"/>
      <c r="AI128" s="1080"/>
      <c r="AJ128" s="1081"/>
      <c r="AK128" s="1082">
        <v>80426</v>
      </c>
      <c r="AL128" s="1080"/>
      <c r="AM128" s="1080"/>
      <c r="AN128" s="1080"/>
      <c r="AO128" s="1081"/>
      <c r="AP128" s="1083"/>
      <c r="AQ128" s="1084"/>
      <c r="AR128" s="1084"/>
      <c r="AS128" s="1084"/>
      <c r="AT128" s="1085"/>
      <c r="AU128" s="262"/>
      <c r="AV128" s="262"/>
      <c r="AW128" s="262"/>
      <c r="AX128" s="920" t="s">
        <v>482</v>
      </c>
      <c r="AY128" s="921"/>
      <c r="AZ128" s="921"/>
      <c r="BA128" s="921"/>
      <c r="BB128" s="921"/>
      <c r="BC128" s="921"/>
      <c r="BD128" s="921"/>
      <c r="BE128" s="922"/>
      <c r="BF128" s="1086" t="s">
        <v>437</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483</v>
      </c>
      <c r="CQ128" s="1069"/>
      <c r="CR128" s="1069"/>
      <c r="CS128" s="1069"/>
      <c r="CT128" s="1069"/>
      <c r="CU128" s="1069"/>
      <c r="CV128" s="1069"/>
      <c r="CW128" s="1069"/>
      <c r="CX128" s="1069"/>
      <c r="CY128" s="1069"/>
      <c r="CZ128" s="1069"/>
      <c r="DA128" s="1069"/>
      <c r="DB128" s="1069"/>
      <c r="DC128" s="1069"/>
      <c r="DD128" s="1069"/>
      <c r="DE128" s="1069"/>
      <c r="DF128" s="1070"/>
      <c r="DG128" s="1071" t="s">
        <v>167</v>
      </c>
      <c r="DH128" s="1072"/>
      <c r="DI128" s="1072"/>
      <c r="DJ128" s="1072"/>
      <c r="DK128" s="1072"/>
      <c r="DL128" s="1072" t="s">
        <v>437</v>
      </c>
      <c r="DM128" s="1072"/>
      <c r="DN128" s="1072"/>
      <c r="DO128" s="1072"/>
      <c r="DP128" s="1072"/>
      <c r="DQ128" s="1072" t="s">
        <v>381</v>
      </c>
      <c r="DR128" s="1072"/>
      <c r="DS128" s="1072"/>
      <c r="DT128" s="1072"/>
      <c r="DU128" s="1072"/>
      <c r="DV128" s="1073" t="s">
        <v>437</v>
      </c>
      <c r="DW128" s="1073"/>
      <c r="DX128" s="1073"/>
      <c r="DY128" s="1073"/>
      <c r="DZ128" s="1074"/>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484</v>
      </c>
      <c r="X129" s="1106"/>
      <c r="Y129" s="1106"/>
      <c r="Z129" s="1107"/>
      <c r="AA129" s="990">
        <v>3278254</v>
      </c>
      <c r="AB129" s="991"/>
      <c r="AC129" s="991"/>
      <c r="AD129" s="991"/>
      <c r="AE129" s="992"/>
      <c r="AF129" s="993">
        <v>3138618</v>
      </c>
      <c r="AG129" s="991"/>
      <c r="AH129" s="991"/>
      <c r="AI129" s="991"/>
      <c r="AJ129" s="992"/>
      <c r="AK129" s="993">
        <v>3009713</v>
      </c>
      <c r="AL129" s="991"/>
      <c r="AM129" s="991"/>
      <c r="AN129" s="991"/>
      <c r="AO129" s="992"/>
      <c r="AP129" s="1108"/>
      <c r="AQ129" s="1109"/>
      <c r="AR129" s="1109"/>
      <c r="AS129" s="1109"/>
      <c r="AT129" s="1110"/>
      <c r="AU129" s="264"/>
      <c r="AV129" s="264"/>
      <c r="AW129" s="264"/>
      <c r="AX129" s="1099" t="s">
        <v>485</v>
      </c>
      <c r="AY129" s="982"/>
      <c r="AZ129" s="982"/>
      <c r="BA129" s="982"/>
      <c r="BB129" s="982"/>
      <c r="BC129" s="982"/>
      <c r="BD129" s="982"/>
      <c r="BE129" s="983"/>
      <c r="BF129" s="1100" t="s">
        <v>381</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487</v>
      </c>
      <c r="X130" s="1106"/>
      <c r="Y130" s="1106"/>
      <c r="Z130" s="1107"/>
      <c r="AA130" s="990">
        <v>910629</v>
      </c>
      <c r="AB130" s="991"/>
      <c r="AC130" s="991"/>
      <c r="AD130" s="991"/>
      <c r="AE130" s="992"/>
      <c r="AF130" s="993">
        <v>854218</v>
      </c>
      <c r="AG130" s="991"/>
      <c r="AH130" s="991"/>
      <c r="AI130" s="991"/>
      <c r="AJ130" s="992"/>
      <c r="AK130" s="993">
        <v>796785</v>
      </c>
      <c r="AL130" s="991"/>
      <c r="AM130" s="991"/>
      <c r="AN130" s="991"/>
      <c r="AO130" s="992"/>
      <c r="AP130" s="1108"/>
      <c r="AQ130" s="1109"/>
      <c r="AR130" s="1109"/>
      <c r="AS130" s="1109"/>
      <c r="AT130" s="1110"/>
      <c r="AU130" s="264"/>
      <c r="AV130" s="264"/>
      <c r="AW130" s="264"/>
      <c r="AX130" s="1099" t="s">
        <v>488</v>
      </c>
      <c r="AY130" s="982"/>
      <c r="AZ130" s="982"/>
      <c r="BA130" s="982"/>
      <c r="BB130" s="982"/>
      <c r="BC130" s="982"/>
      <c r="BD130" s="982"/>
      <c r="BE130" s="983"/>
      <c r="BF130" s="1136">
        <v>11.6</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489</v>
      </c>
      <c r="X131" s="1144"/>
      <c r="Y131" s="1144"/>
      <c r="Z131" s="1145"/>
      <c r="AA131" s="1037">
        <v>2367625</v>
      </c>
      <c r="AB131" s="1016"/>
      <c r="AC131" s="1016"/>
      <c r="AD131" s="1016"/>
      <c r="AE131" s="1017"/>
      <c r="AF131" s="1015">
        <v>2284400</v>
      </c>
      <c r="AG131" s="1016"/>
      <c r="AH131" s="1016"/>
      <c r="AI131" s="1016"/>
      <c r="AJ131" s="1017"/>
      <c r="AK131" s="1015">
        <v>2212928</v>
      </c>
      <c r="AL131" s="1016"/>
      <c r="AM131" s="1016"/>
      <c r="AN131" s="1016"/>
      <c r="AO131" s="1017"/>
      <c r="AP131" s="1146"/>
      <c r="AQ131" s="1147"/>
      <c r="AR131" s="1147"/>
      <c r="AS131" s="1147"/>
      <c r="AT131" s="1148"/>
      <c r="AU131" s="264"/>
      <c r="AV131" s="264"/>
      <c r="AW131" s="264"/>
      <c r="AX131" s="1118" t="s">
        <v>490</v>
      </c>
      <c r="AY131" s="1069"/>
      <c r="AZ131" s="1069"/>
      <c r="BA131" s="1069"/>
      <c r="BB131" s="1069"/>
      <c r="BC131" s="1069"/>
      <c r="BD131" s="1069"/>
      <c r="BE131" s="1070"/>
      <c r="BF131" s="1119" t="s">
        <v>428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492</v>
      </c>
      <c r="W132" s="1129"/>
      <c r="X132" s="1129"/>
      <c r="Y132" s="1129"/>
      <c r="Z132" s="1130"/>
      <c r="AA132" s="1131">
        <v>14.300997840000001</v>
      </c>
      <c r="AB132" s="1132"/>
      <c r="AC132" s="1132"/>
      <c r="AD132" s="1132"/>
      <c r="AE132" s="1133"/>
      <c r="AF132" s="1134">
        <v>11.27981089</v>
      </c>
      <c r="AG132" s="1132"/>
      <c r="AH132" s="1132"/>
      <c r="AI132" s="1132"/>
      <c r="AJ132" s="1133"/>
      <c r="AK132" s="1134">
        <v>9.3237104869999996</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493</v>
      </c>
      <c r="W133" s="1112"/>
      <c r="X133" s="1112"/>
      <c r="Y133" s="1112"/>
      <c r="Z133" s="1113"/>
      <c r="AA133" s="1114">
        <v>13.3</v>
      </c>
      <c r="AB133" s="1115"/>
      <c r="AC133" s="1115"/>
      <c r="AD133" s="1115"/>
      <c r="AE133" s="1116"/>
      <c r="AF133" s="1114">
        <v>12.9</v>
      </c>
      <c r="AG133" s="1115"/>
      <c r="AH133" s="1115"/>
      <c r="AI133" s="1115"/>
      <c r="AJ133" s="1116"/>
      <c r="AK133" s="1114">
        <v>11.6</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hlVFqazU+pePRB/6Xye74VJ0XuSxREjBQmhgnfmAbCpM3Go15vQkU9T0boC1uD/EWzijGfhusCaQBQ3EwQIww==" saltValue="maRtIhGPY2cp19JvzcDg4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election activeCell="H56" sqref="H56"/>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SBXWF8CWLQQ4kSLSMo+xdqEibr6tdrYZr5GtL1Wfld5YYutIBY5DA28J2BwcsqyLItD501SjGr4hUxAAjyeiQ==" saltValue="aA2WmpI33qqSdrpyw0iY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H56" sqref="H56"/>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eMQw/UkP9TER7nVsP1mPott1wzA5BZXoOD2PUZiuIq9IIBEHL8v8eE3pBtOgZz/ecA5DYyox7LEmP57us/LOQ==" saltValue="1bWa++xgp+JfgJnGxy+q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H56" sqref="H56"/>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502</v>
      </c>
      <c r="AL9" s="1155"/>
      <c r="AM9" s="1155"/>
      <c r="AN9" s="1156"/>
      <c r="AO9" s="292">
        <v>783192</v>
      </c>
      <c r="AP9" s="292">
        <v>327148</v>
      </c>
      <c r="AQ9" s="293">
        <v>189734</v>
      </c>
      <c r="AR9" s="294">
        <v>72.400000000000006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503</v>
      </c>
      <c r="AL10" s="1155"/>
      <c r="AM10" s="1155"/>
      <c r="AN10" s="1156"/>
      <c r="AO10" s="295">
        <v>152391</v>
      </c>
      <c r="AP10" s="295">
        <v>63655</v>
      </c>
      <c r="AQ10" s="296">
        <v>22180</v>
      </c>
      <c r="AR10" s="297">
        <v>187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504</v>
      </c>
      <c r="AL11" s="1155"/>
      <c r="AM11" s="1155"/>
      <c r="AN11" s="1156"/>
      <c r="AO11" s="295">
        <v>90581</v>
      </c>
      <c r="AP11" s="295">
        <v>37837</v>
      </c>
      <c r="AQ11" s="296">
        <v>28692</v>
      </c>
      <c r="AR11" s="297">
        <v>31.9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505</v>
      </c>
      <c r="AL12" s="1155"/>
      <c r="AM12" s="1155"/>
      <c r="AN12" s="1156"/>
      <c r="AO12" s="295" t="s">
        <v>506</v>
      </c>
      <c r="AP12" s="295" t="s">
        <v>506</v>
      </c>
      <c r="AQ12" s="296">
        <v>4806</v>
      </c>
      <c r="AR12" s="297" t="s">
        <v>506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507</v>
      </c>
      <c r="AL13" s="1155"/>
      <c r="AM13" s="1155"/>
      <c r="AN13" s="1156"/>
      <c r="AO13" s="295" t="s">
        <v>506</v>
      </c>
      <c r="AP13" s="295" t="s">
        <v>506</v>
      </c>
      <c r="AQ13" s="296" t="s">
        <v>506</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508</v>
      </c>
      <c r="AL14" s="1155"/>
      <c r="AM14" s="1155"/>
      <c r="AN14" s="1156"/>
      <c r="AO14" s="295">
        <v>30575</v>
      </c>
      <c r="AP14" s="295">
        <v>12772</v>
      </c>
      <c r="AQ14" s="296">
        <v>8976</v>
      </c>
      <c r="AR14" s="297">
        <v>42.3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509</v>
      </c>
      <c r="AL15" s="1155"/>
      <c r="AM15" s="1155"/>
      <c r="AN15" s="1156"/>
      <c r="AO15" s="295">
        <v>12180</v>
      </c>
      <c r="AP15" s="295">
        <v>5088</v>
      </c>
      <c r="AQ15" s="296">
        <v>4161</v>
      </c>
      <c r="AR15" s="297">
        <v>22.3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510</v>
      </c>
      <c r="AL16" s="1158"/>
      <c r="AM16" s="1158"/>
      <c r="AN16" s="1159"/>
      <c r="AO16" s="295">
        <v>-61148</v>
      </c>
      <c r="AP16" s="295">
        <v>-25542</v>
      </c>
      <c r="AQ16" s="296">
        <v>-17989</v>
      </c>
      <c r="AR16" s="297">
        <v>42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1007771</v>
      </c>
      <c r="AP17" s="295">
        <v>420957</v>
      </c>
      <c r="AQ17" s="296">
        <v>240560</v>
      </c>
      <c r="AR17" s="297">
        <v>75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515</v>
      </c>
      <c r="AL21" s="1150"/>
      <c r="AM21" s="1150"/>
      <c r="AN21" s="1151"/>
      <c r="AO21" s="307">
        <v>38.01</v>
      </c>
      <c r="AP21" s="308">
        <v>21.65</v>
      </c>
      <c r="AQ21" s="309">
        <v>16.36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516</v>
      </c>
      <c r="AL22" s="1150"/>
      <c r="AM22" s="1150"/>
      <c r="AN22" s="1151"/>
      <c r="AO22" s="312">
        <v>97.7</v>
      </c>
      <c r="AP22" s="313">
        <v>95.4</v>
      </c>
      <c r="AQ22" s="314">
        <v>2.2999999999999998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521</v>
      </c>
      <c r="AL32" s="1166"/>
      <c r="AM32" s="1166"/>
      <c r="AN32" s="1167"/>
      <c r="AO32" s="322">
        <v>1009426</v>
      </c>
      <c r="AP32" s="322">
        <v>421648</v>
      </c>
      <c r="AQ32" s="323">
        <v>139228</v>
      </c>
      <c r="AR32" s="324">
        <v>202.8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522</v>
      </c>
      <c r="AL33" s="1166"/>
      <c r="AM33" s="1166"/>
      <c r="AN33" s="1167"/>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523</v>
      </c>
      <c r="AL34" s="1166"/>
      <c r="AM34" s="1166"/>
      <c r="AN34" s="1167"/>
      <c r="AO34" s="322" t="s">
        <v>506</v>
      </c>
      <c r="AP34" s="322" t="s">
        <v>506</v>
      </c>
      <c r="AQ34" s="323">
        <v>5</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524</v>
      </c>
      <c r="AL35" s="1166"/>
      <c r="AM35" s="1166"/>
      <c r="AN35" s="1167"/>
      <c r="AO35" s="322">
        <v>44948</v>
      </c>
      <c r="AP35" s="322">
        <v>18775</v>
      </c>
      <c r="AQ35" s="323">
        <v>32095</v>
      </c>
      <c r="AR35" s="324">
        <v>-41.5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525</v>
      </c>
      <c r="AL36" s="1166"/>
      <c r="AM36" s="1166"/>
      <c r="AN36" s="1167"/>
      <c r="AO36" s="322">
        <v>19908</v>
      </c>
      <c r="AP36" s="322">
        <v>8316</v>
      </c>
      <c r="AQ36" s="323">
        <v>5254</v>
      </c>
      <c r="AR36" s="324">
        <v>58.3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526</v>
      </c>
      <c r="AL37" s="1166"/>
      <c r="AM37" s="1166"/>
      <c r="AN37" s="1167"/>
      <c r="AO37" s="322">
        <v>9245</v>
      </c>
      <c r="AP37" s="322">
        <v>3862</v>
      </c>
      <c r="AQ37" s="323">
        <v>1384</v>
      </c>
      <c r="AR37" s="324">
        <v>179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527</v>
      </c>
      <c r="AL38" s="1169"/>
      <c r="AM38" s="1169"/>
      <c r="AN38" s="1170"/>
      <c r="AO38" s="325">
        <v>11</v>
      </c>
      <c r="AP38" s="325">
        <v>5</v>
      </c>
      <c r="AQ38" s="326">
        <v>32</v>
      </c>
      <c r="AR38" s="314">
        <v>-84.4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528</v>
      </c>
      <c r="AL39" s="1169"/>
      <c r="AM39" s="1169"/>
      <c r="AN39" s="1170"/>
      <c r="AO39" s="322">
        <v>-80426</v>
      </c>
      <c r="AP39" s="322">
        <v>-33595</v>
      </c>
      <c r="AQ39" s="323">
        <v>-8131</v>
      </c>
      <c r="AR39" s="324">
        <v>313.2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529</v>
      </c>
      <c r="AL40" s="1166"/>
      <c r="AM40" s="1166"/>
      <c r="AN40" s="1167"/>
      <c r="AO40" s="322">
        <v>-796785</v>
      </c>
      <c r="AP40" s="322">
        <v>-332826</v>
      </c>
      <c r="AQ40" s="323">
        <v>-126394</v>
      </c>
      <c r="AR40" s="324">
        <v>163.30000000000001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206327</v>
      </c>
      <c r="AP41" s="322">
        <v>86185</v>
      </c>
      <c r="AQ41" s="323">
        <v>43473</v>
      </c>
      <c r="AR41" s="324">
        <v>98.2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497</v>
      </c>
      <c r="AN49" s="1162" t="s">
        <v>533</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608689</v>
      </c>
      <c r="AN51" s="344">
        <v>238421</v>
      </c>
      <c r="AO51" s="345">
        <v>54.8</v>
      </c>
      <c r="AP51" s="346">
        <v>316331</v>
      </c>
      <c r="AQ51" s="347">
        <v>38.6</v>
      </c>
      <c r="AR51" s="348">
        <v>16.2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318536</v>
      </c>
      <c r="AN52" s="352">
        <v>124769</v>
      </c>
      <c r="AO52" s="353">
        <v>24.6</v>
      </c>
      <c r="AP52" s="354">
        <v>106387</v>
      </c>
      <c r="AQ52" s="355">
        <v>22.8</v>
      </c>
      <c r="AR52" s="356">
        <v>1.8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1125667</v>
      </c>
      <c r="AN53" s="344">
        <v>450087</v>
      </c>
      <c r="AO53" s="345">
        <v>88.8</v>
      </c>
      <c r="AP53" s="346">
        <v>333013</v>
      </c>
      <c r="AQ53" s="347">
        <v>5.3</v>
      </c>
      <c r="AR53" s="348">
        <v>83.5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914159</v>
      </c>
      <c r="AN54" s="352">
        <v>365517</v>
      </c>
      <c r="AO54" s="353">
        <v>193</v>
      </c>
      <c r="AP54" s="354">
        <v>126732</v>
      </c>
      <c r="AQ54" s="355">
        <v>19.100000000000001</v>
      </c>
      <c r="AR54" s="356">
        <v>173.9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1539107</v>
      </c>
      <c r="AN55" s="344">
        <v>628720</v>
      </c>
      <c r="AO55" s="345">
        <v>39.700000000000003</v>
      </c>
      <c r="AP55" s="346">
        <v>280458</v>
      </c>
      <c r="AQ55" s="347">
        <v>-15.8</v>
      </c>
      <c r="AR55" s="348">
        <v>55.5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1195183</v>
      </c>
      <c r="AN56" s="352">
        <v>488228</v>
      </c>
      <c r="AO56" s="353">
        <v>33.6</v>
      </c>
      <c r="AP56" s="354">
        <v>127286</v>
      </c>
      <c r="AQ56" s="355">
        <v>0.4</v>
      </c>
      <c r="AR56" s="356">
        <v>33.200000000000003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666674</v>
      </c>
      <c r="AN57" s="344">
        <v>275031</v>
      </c>
      <c r="AO57" s="345">
        <v>-56.3</v>
      </c>
      <c r="AP57" s="346">
        <v>291945</v>
      </c>
      <c r="AQ57" s="347">
        <v>4.0999999999999996</v>
      </c>
      <c r="AR57" s="348">
        <v>-60.4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461839</v>
      </c>
      <c r="AN58" s="352">
        <v>190528</v>
      </c>
      <c r="AO58" s="353">
        <v>-61</v>
      </c>
      <c r="AP58" s="354">
        <v>127651</v>
      </c>
      <c r="AQ58" s="355">
        <v>0.3</v>
      </c>
      <c r="AR58" s="356">
        <v>-61.3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1138309</v>
      </c>
      <c r="AN59" s="344">
        <v>475484</v>
      </c>
      <c r="AO59" s="345">
        <v>72.900000000000006</v>
      </c>
      <c r="AP59" s="346">
        <v>291173</v>
      </c>
      <c r="AQ59" s="347">
        <v>-0.3</v>
      </c>
      <c r="AR59" s="348">
        <v>73.2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901745</v>
      </c>
      <c r="AN60" s="352">
        <v>376669</v>
      </c>
      <c r="AO60" s="353">
        <v>97.7</v>
      </c>
      <c r="AP60" s="354">
        <v>119071</v>
      </c>
      <c r="AQ60" s="355">
        <v>-6.7</v>
      </c>
      <c r="AR60" s="356">
        <v>104.4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1015689</v>
      </c>
      <c r="AN61" s="359">
        <v>413549</v>
      </c>
      <c r="AO61" s="360">
        <v>40</v>
      </c>
      <c r="AP61" s="361">
        <v>302584</v>
      </c>
      <c r="AQ61" s="362">
        <v>6.4</v>
      </c>
      <c r="AR61" s="348">
        <v>33.6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758292</v>
      </c>
      <c r="AN62" s="352">
        <v>309142</v>
      </c>
      <c r="AO62" s="353">
        <v>57.6</v>
      </c>
      <c r="AP62" s="354">
        <v>121425</v>
      </c>
      <c r="AQ62" s="355">
        <v>7.2</v>
      </c>
      <c r="AR62" s="356">
        <v>50.4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Nv65cTwBe39SEK5cILkpwmk1z5BQe2nLNUKpP4wLdLRw3x4VTdeqssMe0gZCmLVDlNBfhHmyCIoOGx3GiWPm7Q==" saltValue="lw9/Dx5yrrQW8zw20V+9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H56" sqref="H56"/>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nkSjlcwbvCNWnMNboJfd1tNAUC65XwpPrO0XPg2gPAh1a1naEb7Q3ws0aDvtD40NQPovYP6ccmqxinYO/PIMA==" saltValue="cthHpu8JzXz8yUaV1zhh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H56" sqref="H56"/>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ovz4Xr60U5VdJzV/S/RA5f5CVoBabxsRK0233SF2e8lNQFc3Rm20Yxj1nXPUJ8ZwoSWjeMVDZ0136xC4BA73w==" saltValue="7PsKoC9B19ARQ0C+baBI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H56" sqref="H5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74" t="s">
        <v>3</v>
      </c>
      <c r="D47" s="1174"/>
      <c r="E47" s="1175"/>
      <c r="F47" s="11">
        <v>30.7</v>
      </c>
      <c r="G47" s="12">
        <v>32.47</v>
      </c>
      <c r="H47" s="12">
        <v>30.51</v>
      </c>
      <c r="I47" s="12">
        <v>31.87</v>
      </c>
      <c r="J47" s="13">
        <v>33.24</v>
      </c>
    </row>
    <row r="48" spans="2:10" ht="57.75" customHeight="1" x14ac:dyDescent="0.15">
      <c r="B48" s="14"/>
      <c r="C48" s="1176" t="s">
        <v>4</v>
      </c>
      <c r="D48" s="1176"/>
      <c r="E48" s="1177"/>
      <c r="F48" s="15">
        <v>4.9000000000000004</v>
      </c>
      <c r="G48" s="16">
        <v>5.42</v>
      </c>
      <c r="H48" s="16">
        <v>4.2</v>
      </c>
      <c r="I48" s="16">
        <v>4.6399999999999997</v>
      </c>
      <c r="J48" s="17">
        <v>3.74</v>
      </c>
    </row>
    <row r="49" spans="2:10" ht="57.75" customHeight="1" thickBot="1" x14ac:dyDescent="0.2">
      <c r="B49" s="18"/>
      <c r="C49" s="1178" t="s">
        <v>5</v>
      </c>
      <c r="D49" s="1178"/>
      <c r="E49" s="1179"/>
      <c r="F49" s="19">
        <v>3.47</v>
      </c>
      <c r="G49" s="20">
        <v>6.64</v>
      </c>
      <c r="H49" s="20">
        <v>7.94</v>
      </c>
      <c r="I49" s="20">
        <v>6.05</v>
      </c>
      <c r="J49" s="21">
        <v>2.73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a8EbxUAANYMkmv55Az5d2IUHyBGRA3veDF4UYAH1WHFuWM8qkTDfNYvxnpmmq+wwa5Fn+YoUmjkR/BoysO6IQ==" saltValue="IEhRG/Tr8NwjRhgLNPTS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root</cp:lastModifiedBy>
  <cp:lastPrinted>2019-03-13T03:50:29Z</cp:lastPrinted>
  <dcterms:created xsi:type="dcterms:W3CDTF">2019-02-14T01:08:14Z</dcterms:created>
  <dcterms:modified xsi:type="dcterms:W3CDTF">2019-10-28T08:07:50Z</dcterms:modified>
</cp:coreProperties>
</file>