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財政グループ\01_財政\010_財政\020_決算関係\070_各種公表資料\060_財政状況資料集（H22～）\平成30年度\HP\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<sst xmlns="http://schemas.openxmlformats.org/spreadsheetml/2006/main" count="1123" uniqueCount="614">
  <si>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</si>
  <si>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</si>
  <si>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</si>
  <si>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</si>
  <si>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</si>
  <si>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</si>
  <si>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</si>
  <si>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</si>
  <si>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</si>
  <si>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</si>
  <si>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</si>
  <si>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</si>
  <si>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</si>
  <si>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</si>
  <si>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</si>
  <si>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</si>
  <si>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</si>
  <si>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</si>
  <si>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</si>
  <si>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</si>
  <si>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</si>
  <si>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</si>
  <si>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</si>
  <si>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</si>
  <si>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</si>
  <si>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</si>
  <si>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</si>
  <si>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</si>
  <si>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</si>
  <si>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</si>
  <si>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</si>
  <si>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</si>
  <si>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</si>
  <si>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</si>
  <si>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</si>
  <si>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</si>
  <si>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</si>
  <si>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</si>
  <si>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</si>
  <si>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</si>
  <si>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</si>
  <si>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</si>
  <si>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</si>
  <si>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</si>
  <si>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</si>
  <si>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</si>
  <si>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</si>
  <si>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</si>
  <si>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</si>
  <si>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</si>
  <si>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</si>
  <si>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</si>
  <si>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</si>
  <si>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</si>
  <si>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</si>
  <si>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</si>
  <si>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</si>
  <si>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</si>
  <si>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</si>
  <si>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</si>
  <si>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</si>
  <si>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</si>
  <si>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</si>
  <si>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</si>
  <si>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</si>
  <si>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</si>
  <si>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</si>
  <si>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</si>
  <si>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</si>
  <si>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</si>
  <si>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</si>
  <si>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</si>
  <si>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</si>
  <si>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</si>
  <si>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</si>
  <si>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</si>
  <si>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</si>
  <si>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</si>
  <si>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</si>
  <si>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</si>
  <si>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</si>
  <si>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</si>
  <si>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</si>
  <si>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</si>
  <si>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</si>
  <si>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</si>
  <si>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</si>
  <si>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</si>
  <si>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</si>
  <si>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</si>
  <si>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</si>
  <si>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</si>
  <si>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</si>
  <si>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</si>
  <si>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</si>
  <si>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</si>
  <si>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</si>
  <si>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幌延町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</si>
  <si>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</si>
  <si>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</si>
  <si>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</si>
  <si>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</si>
  <si>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</si>
  <si>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</si>
  <si>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</si>
  <si>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</si>
  <si>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</si>
  <si>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</si>
  <si>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</si>
  <si>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</si>
  <si>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</si>
  <si>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</si>
  <si>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</si>
  <si>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</si>
  <si>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</si>
  <si>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</si>
  <si>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</si>
  <si>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</si>
  <si>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</si>
  <si>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</si>
  <si>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</si>
  <si>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</si>
  <si>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</si>
  <si>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</si>
  <si>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</si>
  <si>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</si>
  <si>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</si>
  <si>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</si>
  <si>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</si>
  <si>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</si>
  <si>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</si>
  <si>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</si>
  <si>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</si>
  <si>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</si>
  <si>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</si>
  <si>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</si>
  <si>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</si>
  <si>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</si>
  <si>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</si>
  <si>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</si>
  <si>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</si>
  <si>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</si>
  <si>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</si>
  <si>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</si>
  <si>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</si>
  <si>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</si>
  <si>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</si>
  <si>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</si>
  <si>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</si>
  <si>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</si>
  <si>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</si>
  <si>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</si>
  <si>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</si>
  <si>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</si>
  <si>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</si>
  <si>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</si>
  <si>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</si>
  <si>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</si>
  <si>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</si>
  <si>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</si>
  <si>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</si>
  <si>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</si>
  <si>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</si>
  <si>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</si>
  <si>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</si>
  <si>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</si>
  <si>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</si>
  <si>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</si>
  <si>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</si>
  <si>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</si>
  <si>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</si>
  <si>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</si>
  <si>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</si>
  <si>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</si>
  <si>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</si>
  <si>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</si>
  <si>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</si>
  <si>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</si>
  <si>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</si>
  <si>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</si>
  <si>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</si>
  <si>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</si>
  <si>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</si>
  <si>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</si>
  <si>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</si>
  <si>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</si>
  <si>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</si>
  <si>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</si>
  <si>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</si>
  <si>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</si>
  <si>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</si>
  <si>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</si>
  <si>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</si>
  <si>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</si>
  <si>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</si>
  <si>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</si>
  <si>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</si>
  <si>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</si>
  <si>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</si>
  <si>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</si>
  <si>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</si>
  <si>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</si>
  <si>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</si>
  <si>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</si>
  <si>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</si>
  <si>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</si>
  <si>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</si>
  <si>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</si>
  <si>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</si>
  <si>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</si>
  <si>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</si>
  <si>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</si>
  <si>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北海道幌延町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</si>
  <si>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</si>
  <si>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</si>
  <si>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</si>
  <si>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</si>
  <si>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</si>
  <si>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</si>
  <si>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</si>
  <si>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</si>
  <si>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</si>
  <si>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</si>
  <si>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</si>
  <si>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</si>
  <si>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</si>
  <si>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</si>
  <si>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</si>
  <si>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</si>
  <si>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</si>
  <si>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</si>
  <si>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</si>
  <si>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</si>
  <si>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</si>
  <si>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</si>
  <si>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</si>
  <si>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</si>
  <si>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</si>
  <si>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</si>
  <si>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</si>
  <si>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</si>
  <si>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</si>
  <si>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</si>
  <si>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</si>
  <si>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</si>
  <si>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</si>
  <si>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</si>
  <si>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</si>
  <si>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</si>
  <si>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</si>
  <si>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</si>
  <si>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</si>
  <si>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</si>
  <si>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</si>
  <si>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</si>
  <si>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</si>
  <si>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</si>
  <si>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</si>
  <si>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</si>
  <si>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</si>
  <si>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</si>
  <si>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</si>
  <si>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</si>
  <si>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</si>
  <si>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</si>
  <si>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</si>
  <si>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</si>
  <si>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</si>
  <si>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</si>
  <si>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</si>
  <si>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</si>
  <si>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</si>
  <si>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</si>
  <si>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</si>
  <si>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</si>
  <si>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</si>
  <si>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</si>
  <si>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</si>
  <si>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</si>
  <si>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</si>
  <si>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</si>
  <si>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</si>
  <si>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</si>
  <si>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</si>
  <si>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</si>
  <si>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</si>
  <si>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</si>
  <si>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</si>
  <si>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</si>
  <si>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</si>
  <si>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</si>
  <si>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</si>
  <si>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</si>
  <si>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</si>
  <si>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</si>
  <si>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</si>
  <si>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</si>
  <si>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</si>
  <si>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</si>
  <si>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</si>
  <si>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</si>
  <si>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</si>
  <si>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</si>
  <si>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</si>
  <si>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</si>
  <si>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</si>
  <si>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</si>
  <si>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</si>
  <si>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</si>
  <si>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</si>
  <si>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</si>
  <si>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</si>
  <si>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</si>
  <si>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</si>
  <si>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</si>
  <si>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</si>
  <si>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</si>
  <si>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</si>
  <si>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</si>
  <si>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</si>
  <si>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</si>
  <si>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</si>
  <si>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</si>
  <si>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</si>
  <si>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</si>
  <si>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</si>
  <si>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</si>
  <si>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</si>
  <si>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</si>
  <si>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</si>
  <si>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</si>
  <si>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</si>
  <si>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</si>
  <si>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</si>
  <si>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</si>
  <si>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</si>
  <si>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</si>
  <si>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</si>
  <si>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</si>
  <si>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</si>
  <si>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</si>
  <si>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</si>
  <si>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</si>
  <si>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</si>
  <si>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</si>
  <si>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</si>
  <si>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</si>
  <si>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</si>
  <si>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</si>
  <si>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</si>
  <si>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</si>
  <si>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</si>
  <si>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</si>
  <si>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</si>
  <si>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</si>
  <si>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</si>
  <si>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</si>
  <si>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</si>
  <si>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</si>
  <si>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</si>
  <si>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</si>
  <si>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北海道幌延町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</si>
  <si>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</si>
  <si>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</si>
  <si>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</si>
  <si>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</si>
  <si>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</si>
  <si>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</si>
  <si>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</si>
  <si>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</si>
  <si>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</si>
  <si>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</si>
  <si>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</si>
  <si>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</si>
  <si>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</si>
  <si>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</si>
  <si>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</si>
  <si>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</si>
  <si>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</si>
  <si>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</si>
  <si>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</si>
  <si>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</si>
  <si>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</si>
  <si>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</si>
  <si>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</si>
  <si>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</si>
  <si>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</si>
  <si>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</si>
  <si>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</si>
  <si>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</si>
  <si>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</si>
  <si>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</si>
  <si>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</si>
  <si>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</si>
  <si>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</si>
  <si>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</si>
  <si>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</si>
  <si>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</si>
  <si>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</si>
  <si>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</si>
  <si>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</si>
  <si>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</si>
  <si>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</si>
  <si>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</si>
  <si>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</si>
  <si>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</si>
  <si>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</si>
  <si>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</si>
  <si>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</si>
  <si>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</si>
  <si>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</si>
  <si>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</si>
  <si>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</si>
  <si>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</si>
  <si>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</si>
  <si>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</si>
  <si>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</si>
  <si>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</si>
  <si>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</si>
  <si>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</si>
  <si>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</si>
  <si>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</si>
  <si>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</si>
  <si>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</si>
  <si>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</si>
  <si>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</si>
  <si>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</si>
  <si>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</si>
  <si>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</si>
  <si>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</si>
  <si>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</si>
  <si>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</si>
  <si>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</si>
  <si>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</si>
  <si>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</si>
  <si>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</si>
  <si>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</si>
  <si>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</si>
  <si>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</si>
  <si>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</si>
  <si>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</si>
  <si>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</si>
  <si>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</si>
  <si>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</si>
  <si>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</si>
  <si>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</si>
  <si>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</si>
  <si>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</si>
  <si>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</si>
  <si>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</si>
  <si>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</si>
  <si>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</si>
  <si>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</si>
  <si>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</si>
  <si>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</si>
  <si>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</si>
  <si>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</si>
  <si>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</si>
  <si>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</si>
  <si>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</si>
  <si>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</si>
  <si>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</si>
  <si>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</si>
  <si>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</si>
  <si>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幌延町下水道事業特別会計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</si>
  <si>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</si>
  <si>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</si>
  <si>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幌延町簡易水道事業特別会計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</si>
  <si>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</si>
  <si>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</si>
  <si>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</si>
  <si>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</si>
  <si>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</si>
  <si>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</si>
  <si>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</si>
  <si>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</si>
  <si>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</si>
  <si>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</si>
  <si>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</si>
  <si>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</si>
  <si>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</si>
  <si>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</si>
  <si>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</si>
  <si>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</si>
  <si>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</si>
  <si>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</si>
  <si>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</si>
  <si>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</si>
  <si>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</si>
  <si>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</si>
  <si>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</si>
  <si>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</si>
  <si>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</si>
  <si>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</si>
  <si>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</si>
  <si>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</si>
  <si>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</si>
  <si>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</si>
  <si>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</si>
  <si>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</si>
  <si>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</si>
  <si>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</si>
  <si>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</si>
  <si>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</si>
  <si>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</si>
  <si>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</si>
  <si>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</si>
  <si>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</si>
  <si>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</si>
  <si>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</si>
  <si>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</si>
  <si>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</si>
  <si>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</si>
  <si>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</si>
  <si>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</si>
  <si>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</si>
  <si>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</si>
  <si>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</si>
  <si>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</si>
  <si>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</si>
  <si>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</si>
  <si>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</si>
  <si>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</si>
  <si>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</si>
  <si>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</si>
  <si>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</si>
  <si>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</si>
  <si>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</si>
  <si>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</si>
  <si>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</si>
  <si>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</si>
  <si>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</si>
  <si>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</si>
  <si>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</si>
  <si>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</si>
  <si>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</si>
  <si>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</si>
  <si>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</si>
  <si>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</si>
  <si>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</si>
  <si>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</si>
  <si>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</si>
  <si>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</si>
  <si>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</si>
  <si>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</si>
  <si>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</si>
  <si>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</si>
  <si>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</si>
  <si>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</si>
  <si>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</si>
  <si>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</si>
  <si>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</si>
  <si>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</si>
  <si>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</si>
  <si>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</si>
  <si>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</si>
  <si>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</si>
  <si>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</si>
  <si>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</si>
  <si>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国民健康保険特別会計</t>
  </si>
  <si>
    <t>介護保険特別会計</t>
  </si>
  <si>
    <t>簡易水道事業特別会計</t>
  </si>
  <si>
    <t>下水道事業特別会計</t>
  </si>
  <si>
    <t>後期高齢者医療特別会計</t>
  </si>
  <si>
    <t>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</si>
  <si>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</si>
  <si>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</si>
  <si>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</si>
  <si>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</si>
  <si>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</si>
  <si>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</si>
  <si>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</si>
  <si>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</si>
  <si>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</si>
  <si>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</si>
  <si>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</si>
  <si>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</si>
  <si>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</si>
  <si>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</si>
  <si>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</si>
  <si>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西天北五町衛生施設組合</t>
    <rPh sb="0" eb="1">
      <t>ニシ</t>
    </rPh>
    <rPh sb="1" eb="3">
      <t>テンポク</t>
    </rPh>
    <rPh sb="3" eb="5">
      <t>ゴチョウ</t>
    </rPh>
    <rPh sb="5" eb="7">
      <t>エイセイ</t>
    </rPh>
    <rPh sb="7" eb="9">
      <t>シセツ</t>
    </rPh>
    <rPh sb="9" eb="11">
      <t>クミアイ</t>
    </rPh>
    <phoneticPr fontId="2"/>
  </si>
  <si>
    <t>北留萌消防組合</t>
    <rPh sb="0" eb="7">
      <t>キタルモイショウボウクミアイ</t>
    </rPh>
    <phoneticPr fontId="2"/>
  </si>
  <si>
    <t>幌延町トナカイ観光牧場</t>
    <rPh sb="0" eb="3">
      <t>ホロノベチョウ</t>
    </rPh>
    <rPh sb="7" eb="9">
      <t>カンコウ</t>
    </rPh>
    <rPh sb="9" eb="11">
      <t>ボクジョウ</t>
    </rPh>
    <phoneticPr fontId="2"/>
  </si>
  <si>
    <t>幌延町畜産振興公社</t>
    <rPh sb="0" eb="3">
      <t>ホロノベチョウ</t>
    </rPh>
    <rPh sb="3" eb="5">
      <t>チクサン</t>
    </rPh>
    <rPh sb="5" eb="7">
      <t>シンコウ</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</si>
  <si>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</si>
  <si>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</si>
  <si>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</si>
  <si>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</si>
  <si>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</si>
  <si>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</si>
  <si>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</si>
  <si>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</si>
  <si>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</si>
  <si>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</si>
  <si>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</si>
  <si>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</si>
  <si>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</si>
  <si>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ふるさと創生基金</t>
    <rPh sb="4" eb="6">
      <t>ソウセイ</t>
    </rPh>
    <rPh sb="6" eb="8">
      <t>キキン</t>
    </rPh>
    <phoneticPr fontId="2"/>
  </si>
  <si>
    <t>公共施設等整備基金</t>
    <rPh sb="0" eb="2">
      <t>コウキョウ</t>
    </rPh>
    <rPh sb="2" eb="4">
      <t>シセツ</t>
    </rPh>
    <rPh sb="4" eb="5">
      <t>トウ</t>
    </rPh>
    <rPh sb="5" eb="7">
      <t>セイビ</t>
    </rPh>
    <rPh sb="7" eb="9">
      <t>キキン</t>
    </rPh>
    <phoneticPr fontId="2"/>
  </si>
  <si>
    <t>エネルギー施策等振興基金</t>
    <rPh sb="5" eb="7">
      <t>シサク</t>
    </rPh>
    <rPh sb="7" eb="8">
      <t>トウ</t>
    </rPh>
    <rPh sb="8" eb="10">
      <t>シンコウ</t>
    </rPh>
    <rPh sb="10" eb="12">
      <t>キキン</t>
    </rPh>
    <phoneticPr fontId="2"/>
  </si>
  <si>
    <t>地域福祉基金</t>
    <rPh sb="0" eb="2">
      <t>チイキ</t>
    </rPh>
    <rPh sb="2" eb="4">
      <t>フクシ</t>
    </rPh>
    <rPh sb="4" eb="6">
      <t>キキン</t>
    </rPh>
    <phoneticPr fontId="2"/>
  </si>
  <si>
    <t>奨学資金基金</t>
    <rPh sb="0" eb="4">
      <t>ショウガクシキン</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</si>
  <si>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</si>
  <si>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</si>
  <si>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</si>
  <si>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将来負担比率は、平成２２年度分以降の地方債を最短償却年限で返済する効果で年々将来負担額を減少させることができた。
　有形固定資産減価償却率は類似団体をやや下回っており、主な要因としては、平成２６年度に幌延町認定こども園を新設し、平成２７年度に問寒別生涯学習センターを立て替えたことが原因であると考えられる。今後、公共施設等の維持補修に要する経費が減少することが見込まれる。</t>
    <rPh sb="1" eb="3">
      <t>ショウライ</t>
    </rPh>
    <rPh sb="3" eb="5">
      <t>フタン</t>
    </rPh>
    <rPh sb="5" eb="7">
      <t>ヒリツ</t>
    </rPh>
    <rPh sb="9" eb="11">
      <t>ヘイセイ</t>
    </rPh>
    <rPh sb="13" eb="15">
      <t>ネンド</t>
    </rPh>
    <rPh sb="15" eb="16">
      <t>ブン</t>
    </rPh>
    <rPh sb="16" eb="18">
      <t>イコウ</t>
    </rPh>
    <rPh sb="19" eb="22">
      <t>チホウサイ</t>
    </rPh>
    <rPh sb="23" eb="25">
      <t>サイタン</t>
    </rPh>
    <rPh sb="25" eb="27">
      <t>ショウキャク</t>
    </rPh>
    <rPh sb="27" eb="29">
      <t>ネンゲン</t>
    </rPh>
    <rPh sb="30" eb="32">
      <t>ヘンサイ</t>
    </rPh>
    <rPh sb="34" eb="36">
      <t>コウカ</t>
    </rPh>
    <rPh sb="37" eb="39">
      <t>ネンネン</t>
    </rPh>
    <rPh sb="39" eb="41">
      <t>ショウライ</t>
    </rPh>
    <rPh sb="41" eb="43">
      <t>フタン</t>
    </rPh>
    <rPh sb="43" eb="44">
      <t>ガク</t>
    </rPh>
    <rPh sb="45" eb="47">
      <t>ゲンショウ</t>
    </rPh>
    <rPh sb="59" eb="63">
      <t>ユウケイコテイ</t>
    </rPh>
    <rPh sb="63" eb="65">
      <t>シサン</t>
    </rPh>
    <rPh sb="65" eb="67">
      <t>ゲンカ</t>
    </rPh>
    <rPh sb="67" eb="70">
      <t>ショウキャクリツ</t>
    </rPh>
    <rPh sb="71" eb="73">
      <t>ルイジ</t>
    </rPh>
    <rPh sb="73" eb="75">
      <t>ダンタイ</t>
    </rPh>
    <rPh sb="78" eb="80">
      <t>シタマワ</t>
    </rPh>
    <rPh sb="85" eb="86">
      <t>オモ</t>
    </rPh>
    <rPh sb="87" eb="89">
      <t>ヨウイン</t>
    </rPh>
    <rPh sb="94" eb="96">
      <t>ヘイセイ</t>
    </rPh>
    <rPh sb="98" eb="100">
      <t>ネンド</t>
    </rPh>
    <rPh sb="101" eb="104">
      <t>ホロノベチョウ</t>
    </rPh>
    <rPh sb="104" eb="106">
      <t>ニンテイ</t>
    </rPh>
    <rPh sb="109" eb="110">
      <t>エン</t>
    </rPh>
    <rPh sb="111" eb="113">
      <t>シンセツ</t>
    </rPh>
    <rPh sb="115" eb="117">
      <t>ヘイセイ</t>
    </rPh>
    <rPh sb="119" eb="121">
      <t>ネンド</t>
    </rPh>
    <rPh sb="122" eb="125">
      <t>トイカンベツ</t>
    </rPh>
    <rPh sb="125" eb="129">
      <t>ショウガイガクシュウ</t>
    </rPh>
    <rPh sb="134" eb="135">
      <t>タ</t>
    </rPh>
    <rPh sb="136" eb="137">
      <t>カ</t>
    </rPh>
    <rPh sb="142" eb="144">
      <t>ゲンイン</t>
    </rPh>
    <rPh sb="148" eb="149">
      <t>カンガ</t>
    </rPh>
    <rPh sb="154" eb="156">
      <t>コンゴ</t>
    </rPh>
    <rPh sb="157" eb="159">
      <t>コウキョウ</t>
    </rPh>
    <rPh sb="159" eb="161">
      <t>シセツ</t>
    </rPh>
    <rPh sb="161" eb="162">
      <t>トウ</t>
    </rPh>
    <rPh sb="163" eb="165">
      <t>イジ</t>
    </rPh>
    <rPh sb="165" eb="167">
      <t>ホシュウ</t>
    </rPh>
    <rPh sb="168" eb="169">
      <t>ヨウ</t>
    </rPh>
    <rPh sb="171" eb="173">
      <t>ケイヒ</t>
    </rPh>
    <rPh sb="174" eb="176">
      <t>ゲンショウ</t>
    </rPh>
    <rPh sb="181" eb="18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</si>
  <si>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</si>
  <si>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</si>
  <si>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</si>
  <si>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</si>
  <si>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</si>
  <si>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</si>
  <si>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実質公債費比率は、平成２３年度から大型建設事業の実施に係る地方債の元金償還が始まったため、大幅な分子増額となっており、平成２７年度が公債費のピークである。
　しかしこれは、意図的に償還年数を圧縮したものであり、交付税算入すると有利な地方債が多く占めることにより、経常一般財源が確保できるため、それほど懸念すべき状況ではないと思われる。
　将来負担比率は、平成２２年度分以降の地方債を短縮償還年限で返済する効果で年々将来負担額を減少させることができた。
　今後も、将来に多額の負担を残すことのないよう適正な基金管理と、健全な財政運営に努める。</t>
    <rPh sb="1" eb="8">
      <t>ジッシツコウサイヒヒリツ</t>
    </rPh>
    <rPh sb="10" eb="12">
      <t>ヘイセイ</t>
    </rPh>
    <rPh sb="14" eb="16">
      <t>ネンド</t>
    </rPh>
    <rPh sb="18" eb="20">
      <t>オオガタ</t>
    </rPh>
    <rPh sb="20" eb="22">
      <t>ケンセツ</t>
    </rPh>
    <rPh sb="22" eb="24">
      <t>ジギョウ</t>
    </rPh>
    <rPh sb="25" eb="27">
      <t>ジッシ</t>
    </rPh>
    <rPh sb="28" eb="29">
      <t>カカ</t>
    </rPh>
    <rPh sb="30" eb="33">
      <t>チホウサイ</t>
    </rPh>
    <rPh sb="34" eb="36">
      <t>ガンキン</t>
    </rPh>
    <rPh sb="36" eb="38">
      <t>ショウカン</t>
    </rPh>
    <rPh sb="39" eb="40">
      <t>ハジ</t>
    </rPh>
    <rPh sb="46" eb="48">
      <t>オオハバ</t>
    </rPh>
    <rPh sb="49" eb="51">
      <t>ブンシ</t>
    </rPh>
    <rPh sb="51" eb="53">
      <t>ゾウガク</t>
    </rPh>
    <rPh sb="60" eb="62">
      <t>ヘイセイ</t>
    </rPh>
    <rPh sb="64" eb="66">
      <t>ネンド</t>
    </rPh>
    <rPh sb="67" eb="70">
      <t>コウサイヒ</t>
    </rPh>
    <rPh sb="87" eb="90">
      <t>イトテキ</t>
    </rPh>
    <rPh sb="91" eb="93">
      <t>ショウカン</t>
    </rPh>
    <rPh sb="93" eb="95">
      <t>ネンスウ</t>
    </rPh>
    <rPh sb="96" eb="98">
      <t>アッシュク</t>
    </rPh>
    <rPh sb="106" eb="109">
      <t>コウフゼイ</t>
    </rPh>
    <rPh sb="109" eb="111">
      <t>サンニュウ</t>
    </rPh>
    <rPh sb="114" eb="116">
      <t>ユウリ</t>
    </rPh>
    <rPh sb="117" eb="120">
      <t>チホウサイ</t>
    </rPh>
    <rPh sb="121" eb="122">
      <t>オオ</t>
    </rPh>
    <rPh sb="123" eb="124">
      <t>シ</t>
    </rPh>
    <rPh sb="132" eb="134">
      <t>ケイジョウ</t>
    </rPh>
    <rPh sb="134" eb="136">
      <t>イッパン</t>
    </rPh>
    <rPh sb="136" eb="138">
      <t>ザイゲン</t>
    </rPh>
    <rPh sb="139" eb="141">
      <t>カクホ</t>
    </rPh>
    <rPh sb="151" eb="153">
      <t>ケネン</t>
    </rPh>
    <rPh sb="156" eb="158">
      <t>ジョウキョウ</t>
    </rPh>
    <rPh sb="163" eb="164">
      <t>オモ</t>
    </rPh>
    <rPh sb="170" eb="172">
      <t>ショウライ</t>
    </rPh>
    <rPh sb="172" eb="176">
      <t>フタンヒリツ</t>
    </rPh>
    <rPh sb="178" eb="180">
      <t>ヘイセイ</t>
    </rPh>
    <rPh sb="182" eb="184">
      <t>ネンド</t>
    </rPh>
    <rPh sb="184" eb="185">
      <t>ブン</t>
    </rPh>
    <rPh sb="185" eb="187">
      <t>イコウ</t>
    </rPh>
    <rPh sb="188" eb="190">
      <t>チホウ</t>
    </rPh>
    <rPh sb="190" eb="191">
      <t>サイ</t>
    </rPh>
    <rPh sb="192" eb="194">
      <t>タンシュク</t>
    </rPh>
    <rPh sb="194" eb="196">
      <t>ショウカン</t>
    </rPh>
    <rPh sb="196" eb="198">
      <t>ネンゲン</t>
    </rPh>
    <rPh sb="199" eb="201">
      <t>ヘンサイ</t>
    </rPh>
    <rPh sb="203" eb="205">
      <t>コウカ</t>
    </rPh>
    <rPh sb="206" eb="208">
      <t>ネンネン</t>
    </rPh>
    <rPh sb="208" eb="210">
      <t>ショウライ</t>
    </rPh>
    <rPh sb="210" eb="213">
      <t>フタンガク</t>
    </rPh>
    <rPh sb="214" eb="216">
      <t>ゲンショウ</t>
    </rPh>
    <rPh sb="228" eb="230">
      <t>コンゴ</t>
    </rPh>
    <rPh sb="232" eb="234">
      <t>ショウライ</t>
    </rPh>
    <rPh sb="235" eb="237">
      <t>タガク</t>
    </rPh>
    <rPh sb="238" eb="240">
      <t>フタン</t>
    </rPh>
    <rPh sb="241" eb="242">
      <t>ノコ</t>
    </rPh>
    <rPh sb="250" eb="252">
      <t>テキセイ</t>
    </rPh>
    <rPh sb="253" eb="255">
      <t>キキン</t>
    </rPh>
    <rPh sb="255" eb="257">
      <t>カンリ</t>
    </rPh>
    <rPh sb="259" eb="261">
      <t>ケンゼン</t>
    </rPh>
    <rPh sb="262" eb="264">
      <t>ザイセイ</t>
    </rPh>
    <rPh sb="264" eb="266">
      <t>ウンエイ</t>
    </rPh>
    <rPh sb="267" eb="26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</si>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</sst>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7F8E-46FE-B7BC-F7607CF8CE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450087</c:v>
                </c:pt>
                <c:pt idx="1">
                  <c:v>628720</c:v>
                </c:pt>
                <c:pt idx="2">
                  <c:v>275031</c:v>
                </c:pt>
                <c:pt idx="3">
                  <c:v>475484</c:v>
                </c:pt>
                <c:pt idx="4">
                  <c:v>494288</c:v>
                </c:pt>
              </c:numCache>
            </c:numRef>
          </c:val>
          <c:smooth val="0"/>
          <c:extLst>
            <c:ext xmlns:c16="http://schemas.microsoft.com/office/drawing/2014/chart" uri="{C3380CC4-5D6E-409C-BE32-E72D297353CC}">
              <c16:uniqueId val="{00000001-7F8E-46FE-B7BC-F7607CF8CE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5.42</c:v>
                </c:pt>
                <c:pt idx="1">
                  <c:v>4.2</c:v>
                </c:pt>
                <c:pt idx="2">
                  <c:v>4.6399999999999997</c:v>
                </c:pt>
                <c:pt idx="3">
                  <c:v>3.74</c:v>
                </c:pt>
                <c:pt idx="4">
                  <c:v>7.09</c:v>
                </c:pt>
              </c:numCache>
            </c:numRef>
          </c:val>
          <c:extLst>
            <c:ext xmlns:c16="http://schemas.microsoft.com/office/drawing/2014/chart" uri="{C3380CC4-5D6E-409C-BE32-E72D297353CC}">
              <c16:uniqueId val="{00000000-1F0E-4D1E-A608-DF2303DC43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32.47</c:v>
                </c:pt>
                <c:pt idx="1">
                  <c:v>30.51</c:v>
                </c:pt>
                <c:pt idx="2">
                  <c:v>31.87</c:v>
                </c:pt>
                <c:pt idx="3">
                  <c:v>33.24</c:v>
                </c:pt>
                <c:pt idx="4">
                  <c:v>34.53</c:v>
                </c:pt>
              </c:numCache>
            </c:numRef>
          </c:val>
          <c:extLst>
            <c:ext xmlns:c16="http://schemas.microsoft.com/office/drawing/2014/chart" uri="{C3380CC4-5D6E-409C-BE32-E72D297353CC}">
              <c16:uniqueId val="{00000001-1F0E-4D1E-A608-DF2303DC43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6.64</c:v>
                </c:pt>
                <c:pt idx="1">
                  <c:v>7.94</c:v>
                </c:pt>
                <c:pt idx="2">
                  <c:v>6.05</c:v>
                </c:pt>
                <c:pt idx="3">
                  <c:v>2.73</c:v>
                </c:pt>
                <c:pt idx="4">
                  <c:v>7.41</c:v>
                </c:pt>
              </c:numCache>
            </c:numRef>
          </c:val>
          <c:smooth val="0"/>
          <c:extLst>
            <c:ext xmlns:c16="http://schemas.microsoft.com/office/drawing/2014/chart" uri="{C3380CC4-5D6E-409C-BE32-E72D297353CC}">
              <c16:uniqueId val="{00000002-1F0E-4D1E-A608-DF2303DC43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F-41D0-87FB-D6B6DB7BE8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8F-41D0-87FB-D6B6DB7BE8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8F-41D0-87FB-D6B6DB7BE8F7}"/>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8F-41D0-87FB-D6B6DB7BE8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B8F-41D0-87FB-D6B6DB7BE8F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B8F-41D0-87FB-D6B6DB7BE8F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0.01</c:v>
                </c:pt>
                <c:pt idx="4">
                  <c:v>#N/A</c:v>
                </c:pt>
                <c:pt idx="5">
                  <c:v>0.11</c:v>
                </c:pt>
                <c:pt idx="6">
                  <c:v>#N/A</c:v>
                </c:pt>
                <c:pt idx="7">
                  <c:v>0.1</c:v>
                </c:pt>
                <c:pt idx="8">
                  <c:v>#N/A</c:v>
                </c:pt>
                <c:pt idx="9">
                  <c:v>0.11</c:v>
                </c:pt>
              </c:numCache>
            </c:numRef>
          </c:val>
          <c:extLst>
            <c:ext xmlns:c16="http://schemas.microsoft.com/office/drawing/2014/chart" uri="{C3380CC4-5D6E-409C-BE32-E72D297353CC}">
              <c16:uniqueId val="{00000006-5B8F-41D0-87FB-D6B6DB7BE8F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0.32</c:v>
                </c:pt>
                <c:pt idx="2">
                  <c:v>#N/A</c:v>
                </c:pt>
                <c:pt idx="3">
                  <c:v>0.36</c:v>
                </c:pt>
                <c:pt idx="4">
                  <c:v>#N/A</c:v>
                </c:pt>
                <c:pt idx="5">
                  <c:v>0.81</c:v>
                </c:pt>
                <c:pt idx="6">
                  <c:v>#N/A</c:v>
                </c:pt>
                <c:pt idx="7">
                  <c:v>0.37</c:v>
                </c:pt>
                <c:pt idx="8">
                  <c:v>#N/A</c:v>
                </c:pt>
                <c:pt idx="9">
                  <c:v>0.59</c:v>
                </c:pt>
              </c:numCache>
            </c:numRef>
          </c:val>
          <c:extLst>
            <c:ext xmlns:c16="http://schemas.microsoft.com/office/drawing/2014/chart" uri="{C3380CC4-5D6E-409C-BE32-E72D297353CC}">
              <c16:uniqueId val="{00000007-5B8F-41D0-87FB-D6B6DB7BE8F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0.04</c:v>
                </c:pt>
                <c:pt idx="2">
                  <c:v>#N/A</c:v>
                </c:pt>
                <c:pt idx="3">
                  <c:v>0.51</c:v>
                </c:pt>
                <c:pt idx="4">
                  <c:v>#N/A</c:v>
                </c:pt>
                <c:pt idx="5">
                  <c:v>1.48</c:v>
                </c:pt>
                <c:pt idx="6">
                  <c:v>#N/A</c:v>
                </c:pt>
                <c:pt idx="7">
                  <c:v>1.53</c:v>
                </c:pt>
                <c:pt idx="8">
                  <c:v>#N/A</c:v>
                </c:pt>
                <c:pt idx="9">
                  <c:v>0.81</c:v>
                </c:pt>
              </c:numCache>
            </c:numRef>
          </c:val>
          <c:extLst>
            <c:ext xmlns:c16="http://schemas.microsoft.com/office/drawing/2014/chart" uri="{C3380CC4-5D6E-409C-BE32-E72D297353CC}">
              <c16:uniqueId val="{00000008-5B8F-41D0-87FB-D6B6DB7BE8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5.41</c:v>
                </c:pt>
                <c:pt idx="2">
                  <c:v>#N/A</c:v>
                </c:pt>
                <c:pt idx="3">
                  <c:v>4.1900000000000004</c:v>
                </c:pt>
                <c:pt idx="4">
                  <c:v>#N/A</c:v>
                </c:pt>
                <c:pt idx="5">
                  <c:v>4.6399999999999997</c:v>
                </c:pt>
                <c:pt idx="6">
                  <c:v>#N/A</c:v>
                </c:pt>
                <c:pt idx="7">
                  <c:v>3.74</c:v>
                </c:pt>
                <c:pt idx="8">
                  <c:v>#N/A</c:v>
                </c:pt>
                <c:pt idx="9">
                  <c:v>7.08</c:v>
                </c:pt>
              </c:numCache>
            </c:numRef>
          </c:val>
          <c:extLst>
            <c:ext xmlns:c16="http://schemas.microsoft.com/office/drawing/2014/chart" uri="{C3380CC4-5D6E-409C-BE32-E72D297353CC}">
              <c16:uniqueId val="{00000009-5B8F-41D0-87FB-D6B6DB7BE8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897</c:v>
                </c:pt>
                <c:pt idx="5">
                  <c:v>995</c:v>
                </c:pt>
                <c:pt idx="8">
                  <c:v>936</c:v>
                </c:pt>
                <c:pt idx="11">
                  <c:v>877</c:v>
                </c:pt>
                <c:pt idx="14">
                  <c:v>859</c:v>
                </c:pt>
              </c:numCache>
            </c:numRef>
          </c:val>
          <c:extLst>
            <c:ext xmlns:c16="http://schemas.microsoft.com/office/drawing/2014/chart" uri="{C3380CC4-5D6E-409C-BE32-E72D297353CC}">
              <c16:uniqueId val="{00000000-E9B7-41AA-B367-2DFFBCB9AF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B7-41AA-B367-2DFFBCB9AF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10</c:v>
                </c:pt>
                <c:pt idx="6">
                  <c:v>10</c:v>
                </c:pt>
                <c:pt idx="9">
                  <c:v>9</c:v>
                </c:pt>
                <c:pt idx="12">
                  <c:v>12</c:v>
                </c:pt>
              </c:numCache>
            </c:numRef>
          </c:val>
          <c:extLst>
            <c:ext xmlns:c16="http://schemas.microsoft.com/office/drawing/2014/chart" uri="{C3380CC4-5D6E-409C-BE32-E72D297353CC}">
              <c16:uniqueId val="{00000002-E9B7-41AA-B367-2DFFBCB9AF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51</c:v>
                </c:pt>
                <c:pt idx="3">
                  <c:v>51</c:v>
                </c:pt>
                <c:pt idx="6">
                  <c:v>43</c:v>
                </c:pt>
                <c:pt idx="9">
                  <c:v>20</c:v>
                </c:pt>
                <c:pt idx="12">
                  <c:v>0</c:v>
                </c:pt>
              </c:numCache>
            </c:numRef>
          </c:val>
          <c:extLst>
            <c:ext xmlns:c16="http://schemas.microsoft.com/office/drawing/2014/chart" uri="{C3380CC4-5D6E-409C-BE32-E72D297353CC}">
              <c16:uniqueId val="{00000003-E9B7-41AA-B367-2DFFBCB9AF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c:v>
                </c:pt>
                <c:pt idx="3">
                  <c:v>45</c:v>
                </c:pt>
                <c:pt idx="6">
                  <c:v>40</c:v>
                </c:pt>
                <c:pt idx="9">
                  <c:v>45</c:v>
                </c:pt>
                <c:pt idx="12">
                  <c:v>47</c:v>
                </c:pt>
              </c:numCache>
            </c:numRef>
          </c:val>
          <c:extLst>
            <c:ext xmlns:c16="http://schemas.microsoft.com/office/drawing/2014/chart" uri="{C3380CC4-5D6E-409C-BE32-E72D297353CC}">
              <c16:uniqueId val="{00000004-E9B7-41AA-B367-2DFFBCB9AF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B7-41AA-B367-2DFFBCB9AF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B7-41AA-B367-2DFFBCB9AF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1090</c:v>
                </c:pt>
                <c:pt idx="3">
                  <c:v>1227</c:v>
                </c:pt>
                <c:pt idx="6">
                  <c:v>1101</c:v>
                </c:pt>
                <c:pt idx="9">
                  <c:v>1009</c:v>
                </c:pt>
                <c:pt idx="12">
                  <c:v>1000</c:v>
                </c:pt>
              </c:numCache>
            </c:numRef>
          </c:val>
          <c:extLst>
            <c:ext xmlns:c16="http://schemas.microsoft.com/office/drawing/2014/chart" uri="{C3380CC4-5D6E-409C-BE32-E72D297353CC}">
              <c16:uniqueId val="{00000007-E9B7-41AA-B367-2DFFBCB9AF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293</c:v>
                </c:pt>
                <c:pt idx="2">
                  <c:v>#N/A</c:v>
                </c:pt>
                <c:pt idx="3">
                  <c:v>#N/A</c:v>
                </c:pt>
                <c:pt idx="4">
                  <c:v>338</c:v>
                </c:pt>
                <c:pt idx="5">
                  <c:v>#N/A</c:v>
                </c:pt>
                <c:pt idx="6">
                  <c:v>#N/A</c:v>
                </c:pt>
                <c:pt idx="7">
                  <c:v>258</c:v>
                </c:pt>
                <c:pt idx="8">
                  <c:v>#N/A</c:v>
                </c:pt>
                <c:pt idx="9">
                  <c:v>#N/A</c:v>
                </c:pt>
                <c:pt idx="10">
                  <c:v>206</c:v>
                </c:pt>
                <c:pt idx="11">
                  <c:v>#N/A</c:v>
                </c:pt>
                <c:pt idx="12">
                  <c:v>#N/A</c:v>
                </c:pt>
                <c:pt idx="13">
                  <c:v>200</c:v>
                </c:pt>
                <c:pt idx="14">
                  <c:v>#N/A</c:v>
                </c:pt>
              </c:numCache>
            </c:numRef>
          </c:val>
          <c:smooth val="0"/>
          <c:extLst>
            <c:ext xmlns:c16="http://schemas.microsoft.com/office/drawing/2014/chart" uri="{C3380CC4-5D6E-409C-BE32-E72D297353CC}">
              <c16:uniqueId val="{00000008-E9B7-41AA-B367-2DFFBCB9AF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4505</c:v>
                </c:pt>
                <c:pt idx="5">
                  <c:v>4702</c:v>
                </c:pt>
                <c:pt idx="8">
                  <c:v>4348</c:v>
                </c:pt>
                <c:pt idx="11">
                  <c:v>4286</c:v>
                </c:pt>
                <c:pt idx="14">
                  <c:v>4152</c:v>
                </c:pt>
              </c:numCache>
            </c:numRef>
          </c:val>
          <c:extLst>
            <c:ext xmlns:c16="http://schemas.microsoft.com/office/drawing/2014/chart" uri="{C3380CC4-5D6E-409C-BE32-E72D297353CC}">
              <c16:uniqueId val="{00000000-1CB1-4F08-9CC6-54E81837C4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613</c:v>
                </c:pt>
                <c:pt idx="5">
                  <c:v>543</c:v>
                </c:pt>
                <c:pt idx="8">
                  <c:v>471</c:v>
                </c:pt>
                <c:pt idx="11">
                  <c:v>400</c:v>
                </c:pt>
                <c:pt idx="14">
                  <c:v>329</c:v>
                </c:pt>
              </c:numCache>
            </c:numRef>
          </c:val>
          <c:extLst>
            <c:ext xmlns:c16="http://schemas.microsoft.com/office/drawing/2014/chart" uri="{C3380CC4-5D6E-409C-BE32-E72D297353CC}">
              <c16:uniqueId val="{00000001-1CB1-4F08-9CC6-54E81837C4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4861</c:v>
                </c:pt>
                <c:pt idx="5">
                  <c:v>5034</c:v>
                </c:pt>
                <c:pt idx="8">
                  <c:v>5250</c:v>
                </c:pt>
                <c:pt idx="11">
                  <c:v>5084</c:v>
                </c:pt>
                <c:pt idx="14">
                  <c:v>5153</c:v>
                </c:pt>
              </c:numCache>
            </c:numRef>
          </c:val>
          <c:extLst>
            <c:ext xmlns:c16="http://schemas.microsoft.com/office/drawing/2014/chart" uri="{C3380CC4-5D6E-409C-BE32-E72D297353CC}">
              <c16:uniqueId val="{00000002-1CB1-4F08-9CC6-54E81837C4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B1-4F08-9CC6-54E81837C4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B1-4F08-9CC6-54E81837C4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B1-4F08-9CC6-54E81837C4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649</c:v>
                </c:pt>
                <c:pt idx="3">
                  <c:v>685</c:v>
                </c:pt>
                <c:pt idx="6">
                  <c:v>597</c:v>
                </c:pt>
                <c:pt idx="9">
                  <c:v>577</c:v>
                </c:pt>
                <c:pt idx="12">
                  <c:v>531</c:v>
                </c:pt>
              </c:numCache>
            </c:numRef>
          </c:val>
          <c:extLst>
            <c:ext xmlns:c16="http://schemas.microsoft.com/office/drawing/2014/chart" uri="{C3380CC4-5D6E-409C-BE32-E72D297353CC}">
              <c16:uniqueId val="{00000006-1CB1-4F08-9CC6-54E81837C4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112</c:v>
                </c:pt>
                <c:pt idx="3">
                  <c:v>62</c:v>
                </c:pt>
                <c:pt idx="6">
                  <c:v>20</c:v>
                </c:pt>
                <c:pt idx="9">
                  <c:v>0</c:v>
                </c:pt>
                <c:pt idx="12">
                  <c:v>0</c:v>
                </c:pt>
              </c:numCache>
            </c:numRef>
          </c:val>
          <c:extLst>
            <c:ext xmlns:c16="http://schemas.microsoft.com/office/drawing/2014/chart" uri="{C3380CC4-5D6E-409C-BE32-E72D297353CC}">
              <c16:uniqueId val="{00000007-1CB1-4F08-9CC6-54E81837C4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379</c:v>
                </c:pt>
                <c:pt idx="3">
                  <c:v>357</c:v>
                </c:pt>
                <c:pt idx="6">
                  <c:v>352</c:v>
                </c:pt>
                <c:pt idx="9">
                  <c:v>345</c:v>
                </c:pt>
                <c:pt idx="12">
                  <c:v>328</c:v>
                </c:pt>
              </c:numCache>
            </c:numRef>
          </c:val>
          <c:extLst>
            <c:ext xmlns:c16="http://schemas.microsoft.com/office/drawing/2014/chart" uri="{C3380CC4-5D6E-409C-BE32-E72D297353CC}">
              <c16:uniqueId val="{00000008-1CB1-4F08-9CC6-54E81837C4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58</c:v>
                </c:pt>
                <c:pt idx="3">
                  <c:v>49</c:v>
                </c:pt>
                <c:pt idx="6">
                  <c:v>40</c:v>
                </c:pt>
                <c:pt idx="9">
                  <c:v>45</c:v>
                </c:pt>
                <c:pt idx="12">
                  <c:v>33</c:v>
                </c:pt>
              </c:numCache>
            </c:numRef>
          </c:val>
          <c:extLst>
            <c:ext xmlns:c16="http://schemas.microsoft.com/office/drawing/2014/chart" uri="{C3380CC4-5D6E-409C-BE32-E72D297353CC}">
              <c16:uniqueId val="{00000009-1CB1-4F08-9CC6-54E81837C4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4880</c:v>
                </c:pt>
                <c:pt idx="3">
                  <c:v>4791</c:v>
                </c:pt>
                <c:pt idx="6">
                  <c:v>4110</c:v>
                </c:pt>
                <c:pt idx="9">
                  <c:v>3910</c:v>
                </c:pt>
                <c:pt idx="12">
                  <c:v>3606</c:v>
                </c:pt>
              </c:numCache>
            </c:numRef>
          </c:val>
          <c:extLst>
            <c:ext xmlns:c16="http://schemas.microsoft.com/office/drawing/2014/chart" uri="{C3380CC4-5D6E-409C-BE32-E72D297353CC}">
              <c16:uniqueId val="{0000000A-1CB1-4F08-9CC6-54E81837C4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B1-4F08-9CC6-54E81837C4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1000</c:v>
                </c:pt>
                <c:pt idx="1">
                  <c:v>1001</c:v>
                </c:pt>
                <c:pt idx="2">
                  <c:v>1001</c:v>
                </c:pt>
              </c:numCache>
            </c:numRef>
          </c:val>
          <c:extLst>
            <c:ext xmlns:c16="http://schemas.microsoft.com/office/drawing/2014/chart" uri="{C3380CC4-5D6E-409C-BE32-E72D297353CC}">
              <c16:uniqueId val="{00000000-1EC0-40AF-9628-AF3B1AEE7D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1495</c:v>
                </c:pt>
                <c:pt idx="1">
                  <c:v>1495</c:v>
                </c:pt>
                <c:pt idx="2">
                  <c:v>1495</c:v>
                </c:pt>
              </c:numCache>
            </c:numRef>
          </c:val>
          <c:extLst>
            <c:ext xmlns:c16="http://schemas.microsoft.com/office/drawing/2014/chart" uri="{C3380CC4-5D6E-409C-BE32-E72D297353CC}">
              <c16:uniqueId val="{00000001-1EC0-40AF-9628-AF3B1AEE7D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2710</c:v>
                </c:pt>
                <c:pt idx="1">
                  <c:v>2539</c:v>
                </c:pt>
                <c:pt idx="2">
                  <c:v>2582</c:v>
                </c:pt>
              </c:numCache>
            </c:numRef>
          </c:val>
          <c:extLst>
            <c:ext xmlns:c16="http://schemas.microsoft.com/office/drawing/2014/chart" uri="{C3380CC4-5D6E-409C-BE32-E72D297353CC}">
              <c16:uniqueId val="{00000002-1EC0-40AF-9628-AF3B1AEE7D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{42942BB7-7B3E-478A-82F1-942E8EA7E5BB}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C3F-430A-9E37-C5C377C1FF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{4EDABF4B-8651-4CB9-89B2-C34B3B4B43B8}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3F-430A-9E37-C5C377C1FF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{091C5F19-1186-44E1-BC6F-2AB4C3B6912F}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3F-430A-9E37-C5C377C1FF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{6F376B0F-617A-402A-95FE-660805D6EB65}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3F-430A-9E37-C5C377C1FF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{334CF659-1A48-4C08-8243-8589514119C7}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3F-430A-9E37-C5C377C1FF7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{D59889CD-850B-4826-8715-C7F7E7F3C11D}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C3F-430A-9E37-C5C377C1FF7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{DB3EF239-19FD-4152-9EC4-9658831AC0F2}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C3F-430A-9E37-C5C377C1FF7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{5E2EAED9-8052-4C73-A10F-5F30DAA415B9}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C3F-430A-9E37-C5C377C1FF7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{BD596803-25B0-4893-96FB-014343C4955A}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C3F-430A-9E37-C5C377C1FF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53.2</c:v>
                </c:pt>
                <c:pt idx="24">
                  <c:v>54.4</c:v>
                </c:pt>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3F-430A-9E37-C5C377C1FF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{2D7CA072-E730-4897-AB3D-B2016FF16882}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C3F-430A-9E37-C5C377C1FF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{FD05D9C7-F294-4DD2-911C-E90E4DAC754F}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3F-430A-9E37-C5C377C1FF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{CED9CC3D-2B51-43CC-83F8-56DD4DBD7EFD}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3F-430A-9E37-C5C377C1FF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{664FAC9F-2F60-4BC3-AD3E-F1EC4B32F823}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3F-430A-9E37-C5C377C1FF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{D3FEAEA1-F5BF-4A26-BAEF-BE43D857D61D}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3F-430A-9E37-C5C377C1FF7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{20C64E95-5E6D-49F7-AA5F-6AE41AF50DF1}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C3F-430A-9E37-C5C377C1FF7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{62AEA8DA-0E90-4B9A-9C11-8F2DD3E82E81}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C3F-430A-9E37-C5C377C1FF7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{F7E8F065-6AF1-4B61-862B-B5C7E452BB19}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C3F-430A-9E37-C5C377C1FF7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{4729D251-6896-4859-B1B1-B55DF9E7DC08}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C3F-430A-9E37-C5C377C1FF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C3F-430A-9E37-C5C377C1FF76}"/>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{9AC9D5B1-2A51-4B3C-ABBD-7D77C893072A}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A14-479C-BBAE-59A1AC69BA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{3B2351D5-1680-4DCB-8070-C8FF51D2337D}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14-479C-BBAE-59A1AC69BA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{0768221E-C713-4EC2-9A87-44B749D84F51}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14-479C-BBAE-59A1AC69BA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{FA977573-D0F5-4728-B12D-5146FD14797B}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14-479C-BBAE-59A1AC69BA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{3A075D00-316A-424B-B1CE-1F1F02C5D35B}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14-479C-BBAE-59A1AC69BA3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{08C62FEF-F240-4615-B885-F975C725F931}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A14-479C-BBAE-59A1AC69BA3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{9AE4D830-5973-47AA-8C73-69F2BC6EF1BE}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A14-479C-BBAE-59A1AC69BA3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{AB217578-2B3E-4611-AA4E-510E20D31222}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A14-479C-BBAE-59A1AC69BA3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{BFA838AD-BC36-4D70-9CFE-800C6F2542FE}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A14-479C-BBAE-59A1AC69BA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13.3</c:v>
                </c:pt>
                <c:pt idx="16">
                  <c:v>12.9</c:v>
                </c:pt>
                <c:pt idx="24">
                  <c:v>11.6</c:v>
                </c:pt>
                <c:pt idx="32">
                  <c:v>10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A14-479C-BBAE-59A1AC69BA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{3269C117-0F40-485B-BF79-3E9614F7CC17}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A14-479C-BBAE-59A1AC69BA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{3CE9ACD3-91AC-474D-B465-749780D7377D}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14-479C-BBAE-59A1AC69BA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{5530C93C-FEB3-4C74-ADC8-896B2EFC153A}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14-479C-BBAE-59A1AC69BA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{7C7B703F-B18C-4D87-9FA9-27A21206A944}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14-479C-BBAE-59A1AC69BA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{9390361D-B400-4FA7-9688-40CC9AA7F0B7}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14-479C-BBAE-59A1AC69BA3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{3E242CB2-FEBA-4250-9FC8-455E9D539A5A}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A14-479C-BBAE-59A1AC69BA3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{1DB57FAD-845F-4D04-B802-5AF0471EA349}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A14-479C-BBAE-59A1AC69BA32}"/>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{1AFE64BD-79F7-4EFA-A232-EC0CE0664AFB}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A14-479C-BBAE-59A1AC69BA32}"/>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{90845E09-814A-47D6-A0BD-B906CFA6252C}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A14-479C-BBAE-59A1AC69BA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14-479C-BBAE-59A1AC69BA32}"/>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2,308
574.10
5,437,395
5,231,959
205,386
2,897,850
3,604,279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類似団体と比較すると、原子力研究関連施設等の立地により基準財政収入額が高くなる傾向にあるが、平成２２年度以降の大型建設事業の公債費算入地方債について、将来の金利動向を勘案し、最低償還年限により発行しているため、基準財政需要額が増加し財政力指数が低下傾向にあったが、平成２７年度以降は税収入の増加により基準財政収入額が増加し財政力指数が上昇している。引き続き行財政の効率化を努めることにより、財政運営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114554</xdr:rowOff>
    </xdr:from>
    <xdr:to>
      <xdr:col>23</xdr:col>
      <xdr:colOff>133350</xdr:colOff>
      <xdr:row>43</xdr:row>
      <xdr:rowOff>114554</xdr:rowOff>
    </xdr:to>
    <xdr:cxnSp macro="">
      <xdr:nvCxnSpPr>
        <xdr:cNvPr id="66" name="直線コネクタ 65"/>
        <xdr:cNvCxnSpPr/>
      </xdr:nvCxnSpPr>
      <xdr:spPr>
        <a:xfrm>
          <a:off x="4114800" y="748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114554</xdr:rowOff>
    </xdr:from>
    <xdr:to>
      <xdr:col>19</xdr:col>
      <xdr:colOff>133350</xdr:colOff>
      <xdr:row>43</xdr:row>
      <xdr:rowOff>143510</xdr:rowOff>
    </xdr:to>
    <xdr:cxnSp macro="">
      <xdr:nvCxnSpPr>
        <xdr:cNvPr id="69" name="直線コネクタ 68"/>
        <xdr:cNvCxnSpPr/>
      </xdr:nvCxnSpPr>
      <xdr:spPr>
        <a:xfrm flipV="1">
          <a:off x="3225800" y="74869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162814</xdr:rowOff>
    </xdr:to>
    <xdr:cxnSp macro="">
      <xdr:nvCxnSpPr>
        <xdr:cNvPr id="72" name="直線コネクタ 71"/>
        <xdr:cNvCxnSpPr/>
      </xdr:nvCxnSpPr>
      <xdr:spPr>
        <a:xfrm flipV="1">
          <a:off x="2336800" y="75158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44</xdr:row>
      <xdr:rowOff>10668</xdr:rowOff>
    </xdr:to>
    <xdr:cxnSp macro="">
      <xdr:nvCxnSpPr>
        <xdr:cNvPr id="75" name="直線コネクタ 74"/>
        <xdr:cNvCxnSpPr/>
      </xdr:nvCxnSpPr>
      <xdr:spPr>
        <a:xfrm flipV="1">
          <a:off x="1447800" y="75351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63754</xdr:rowOff>
    </xdr:from>
    <xdr:to>
      <xdr:col>23</xdr:col>
      <xdr:colOff>184150</xdr:colOff>
      <xdr:row>43</xdr:row>
      <xdr:rowOff>165354</xdr:rowOff>
    </xdr:to>
    <xdr:sp macro="" textlink="">
      <xdr:nvSpPr>
        <xdr:cNvPr id="85" name="楕円 84"/>
        <xdr:cNvSpPr/>
      </xdr:nvSpPr>
      <xdr:spPr>
        <a:xfrm>
          <a:off x="4902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80281</xdr:rowOff>
    </xdr:from>
    <xdr:ext cx="762000" cy="259045"/>
    <xdr:sp macro="" textlink="">
      <xdr:nvSpPr>
        <xdr:cNvPr id="86" name="財政力該当値テキスト"/>
        <xdr:cNvSpPr txBox="1"/>
      </xdr:nvSpPr>
      <xdr:spPr>
        <a:xfrm>
          <a:off x="50419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63754</xdr:rowOff>
    </xdr:from>
    <xdr:to>
      <xdr:col>19</xdr:col>
      <xdr:colOff>184150</xdr:colOff>
      <xdr:row>43</xdr:row>
      <xdr:rowOff>165354</xdr:rowOff>
    </xdr:to>
    <xdr:sp macro="" textlink="">
      <xdr:nvSpPr>
        <xdr:cNvPr id="87" name="楕円 86"/>
        <xdr:cNvSpPr/>
      </xdr:nvSpPr>
      <xdr:spPr>
        <a:xfrm>
          <a:off x="4064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4081</xdr:rowOff>
    </xdr:from>
    <xdr:ext cx="736600" cy="259045"/>
    <xdr:sp macro="" textlink="">
      <xdr:nvSpPr>
        <xdr:cNvPr id="88" name="テキスト ボックス 87"/>
        <xdr:cNvSpPr txBox="1"/>
      </xdr:nvSpPr>
      <xdr:spPr>
        <a:xfrm>
          <a:off x="3733800" y="720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33037</xdr:rowOff>
    </xdr:from>
    <xdr:ext cx="762000" cy="259045"/>
    <xdr:sp macro="" textlink="">
      <xdr:nvSpPr>
        <xdr:cNvPr id="90" name="テキスト ボックス 89"/>
        <xdr:cNvSpPr txBox="1"/>
      </xdr:nvSpPr>
      <xdr:spPr>
        <a:xfrm>
          <a:off x="2844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52341</xdr:rowOff>
    </xdr:from>
    <xdr:ext cx="762000" cy="259045"/>
    <xdr:sp macro="" textlink="">
      <xdr:nvSpPr>
        <xdr:cNvPr id="92" name="テキスト ボックス 91"/>
        <xdr:cNvSpPr txBox="1"/>
      </xdr:nvSpPr>
      <xdr:spPr>
        <a:xfrm>
          <a:off x="1955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行政改革により徹底した歳出の見直しや退職者の不補充、公営企業会計公債費完済に係る繰出金減少により経常経費を削減しているが、普通交付税などの経常一般財源の減額、近年の大型建設事業に係る起債の元金償還金増額によって、類似団体との比較では平均値を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今後の普通交付税の交付額によって、経常収支比率の悪化が懸念されるため、引き続き後年度財政措置のない地方債の発行抑制等により、財政運営の健全化を図る。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76094</xdr:rowOff>
    </xdr:from>
    <xdr:to>
      <xdr:col>23</xdr:col>
      <xdr:colOff>133350</xdr:colOff>
      <xdr:row>63</xdr:row>
      <xdr:rowOff>148484</xdr:rowOff>
    </xdr:to>
    <xdr:cxnSp macro="">
      <xdr:nvCxnSpPr>
        <xdr:cNvPr id="129" name="直線コネクタ 128"/>
        <xdr:cNvCxnSpPr/>
      </xdr:nvCxnSpPr>
      <xdr:spPr>
        <a:xfrm>
          <a:off x="4114800" y="1087744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27834</xdr:rowOff>
    </xdr:from>
    <xdr:to>
      <xdr:col>19</xdr:col>
      <xdr:colOff>133350</xdr:colOff>
      <xdr:row>63</xdr:row>
      <xdr:rowOff>76094</xdr:rowOff>
    </xdr:to>
    <xdr:cxnSp macro="">
      <xdr:nvCxnSpPr>
        <xdr:cNvPr id="132" name="直線コネクタ 131"/>
        <xdr:cNvCxnSpPr/>
      </xdr:nvCxnSpPr>
      <xdr:spPr>
        <a:xfrm>
          <a:off x="3225800" y="108291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15769</xdr:rowOff>
    </xdr:from>
    <xdr:to>
      <xdr:col>15</xdr:col>
      <xdr:colOff>82550</xdr:colOff>
      <xdr:row>63</xdr:row>
      <xdr:rowOff>27834</xdr:rowOff>
    </xdr:to>
    <xdr:cxnSp macro="">
      <xdr:nvCxnSpPr>
        <xdr:cNvPr id="135" name="直線コネクタ 134"/>
        <xdr:cNvCxnSpPr/>
      </xdr:nvCxnSpPr>
      <xdr:spPr>
        <a:xfrm>
          <a:off x="2336800" y="1081711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15769</xdr:rowOff>
    </xdr:from>
    <xdr:to>
      <xdr:col>11</xdr:col>
      <xdr:colOff>31750</xdr:colOff>
      <xdr:row>63</xdr:row>
      <xdr:rowOff>53975</xdr:rowOff>
    </xdr:to>
    <xdr:cxnSp macro="">
      <xdr:nvCxnSpPr>
        <xdr:cNvPr id="138" name="直線コネクタ 137"/>
        <xdr:cNvCxnSpPr/>
      </xdr:nvCxnSpPr>
      <xdr:spPr>
        <a:xfrm flipV="1">
          <a:off x="1447800" y="1081711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97684</xdr:rowOff>
    </xdr:from>
    <xdr:to>
      <xdr:col>23</xdr:col>
      <xdr:colOff>184150</xdr:colOff>
      <xdr:row>64</xdr:row>
      <xdr:rowOff>27834</xdr:rowOff>
    </xdr:to>
    <xdr:sp macro="" textlink="">
      <xdr:nvSpPr>
        <xdr:cNvPr id="148" name="楕円 147"/>
        <xdr:cNvSpPr/>
      </xdr:nvSpPr>
      <xdr:spPr>
        <a:xfrm>
          <a:off x="49022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69761</xdr:rowOff>
    </xdr:from>
    <xdr:ext cx="762000" cy="259045"/>
    <xdr:sp macro="" textlink="">
      <xdr:nvSpPr>
        <xdr:cNvPr id="149" name="財政構造の弾力性該当値テキスト"/>
        <xdr:cNvSpPr txBox="1"/>
      </xdr:nvSpPr>
      <xdr:spPr>
        <a:xfrm>
          <a:off x="5041900" y="1087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25294</xdr:rowOff>
    </xdr:from>
    <xdr:to>
      <xdr:col>19</xdr:col>
      <xdr:colOff>184150</xdr:colOff>
      <xdr:row>63</xdr:row>
      <xdr:rowOff>126894</xdr:rowOff>
    </xdr:to>
    <xdr:sp macro="" textlink="">
      <xdr:nvSpPr>
        <xdr:cNvPr id="150" name="楕円 149"/>
        <xdr:cNvSpPr/>
      </xdr:nvSpPr>
      <xdr:spPr>
        <a:xfrm>
          <a:off x="4064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111671</xdr:rowOff>
    </xdr:from>
    <xdr:ext cx="736600" cy="259045"/>
    <xdr:sp macro="" textlink="">
      <xdr:nvSpPr>
        <xdr:cNvPr id="151" name="テキスト ボックス 150"/>
        <xdr:cNvSpPr txBox="1"/>
      </xdr:nvSpPr>
      <xdr:spPr>
        <a:xfrm>
          <a:off x="3733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148484</xdr:rowOff>
    </xdr:from>
    <xdr:to>
      <xdr:col>15</xdr:col>
      <xdr:colOff>133350</xdr:colOff>
      <xdr:row>63</xdr:row>
      <xdr:rowOff>78634</xdr:rowOff>
    </xdr:to>
    <xdr:sp macro="" textlink="">
      <xdr:nvSpPr>
        <xdr:cNvPr id="152" name="楕円 151"/>
        <xdr:cNvSpPr/>
      </xdr:nvSpPr>
      <xdr:spPr>
        <a:xfrm>
          <a:off x="3175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63411</xdr:rowOff>
    </xdr:from>
    <xdr:ext cx="762000" cy="259045"/>
    <xdr:sp macro="" textlink="">
      <xdr:nvSpPr>
        <xdr:cNvPr id="153" name="テキスト ボックス 152"/>
        <xdr:cNvSpPr txBox="1"/>
      </xdr:nvSpPr>
      <xdr:spPr>
        <a:xfrm>
          <a:off x="2844800" y="1086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136419</xdr:rowOff>
    </xdr:from>
    <xdr:to>
      <xdr:col>11</xdr:col>
      <xdr:colOff>82550</xdr:colOff>
      <xdr:row>63</xdr:row>
      <xdr:rowOff>66569</xdr:rowOff>
    </xdr:to>
    <xdr:sp macro="" textlink="">
      <xdr:nvSpPr>
        <xdr:cNvPr id="154" name="楕円 153"/>
        <xdr:cNvSpPr/>
      </xdr:nvSpPr>
      <xdr:spPr>
        <a:xfrm>
          <a:off x="2286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51346</xdr:rowOff>
    </xdr:from>
    <xdr:ext cx="762000" cy="259045"/>
    <xdr:sp macro="" textlink="">
      <xdr:nvSpPr>
        <xdr:cNvPr id="155" name="テキスト ボックス 154"/>
        <xdr:cNvSpPr txBox="1"/>
      </xdr:nvSpPr>
      <xdr:spPr>
        <a:xfrm>
          <a:off x="1955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6" name="楕円 155"/>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7" name="テキスト ボックス 156"/>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当町は、人口規模に対して道路や橋梁等の工作物の資産が多く、豪雪地帯のため除排雪経費等が増嵩しており、類似団体平均を大きく上回っていると思われる。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今後も適正な定員管理を行いながら、行政改革による経費削減の徹底を図る必要がある。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69923</xdr:rowOff>
    </xdr:from>
    <xdr:to>
      <xdr:col>23</xdr:col>
      <xdr:colOff>133350</xdr:colOff>
      <xdr:row>85</xdr:row>
      <xdr:rowOff>78209</xdr:rowOff>
    </xdr:to>
    <xdr:cxnSp macro="">
      <xdr:nvCxnSpPr>
        <xdr:cNvPr id="193" name="直線コネクタ 192"/>
        <xdr:cNvCxnSpPr/>
      </xdr:nvCxnSpPr>
      <xdr:spPr>
        <a:xfrm>
          <a:off x="4114800" y="14643173"/>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167987</xdr:rowOff>
    </xdr:from>
    <xdr:to>
      <xdr:col>19</xdr:col>
      <xdr:colOff>133350</xdr:colOff>
      <xdr:row>85</xdr:row>
      <xdr:rowOff>69923</xdr:rowOff>
    </xdr:to>
    <xdr:cxnSp macro="">
      <xdr:nvCxnSpPr>
        <xdr:cNvPr id="196" name="直線コネクタ 195"/>
        <xdr:cNvCxnSpPr/>
      </xdr:nvCxnSpPr>
      <xdr:spPr>
        <a:xfrm>
          <a:off x="3225800" y="14569787"/>
          <a:ext cx="889000" cy="7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98191</xdr:rowOff>
    </xdr:from>
    <xdr:to>
      <xdr:col>15</xdr:col>
      <xdr:colOff>82550</xdr:colOff>
      <xdr:row>84</xdr:row>
      <xdr:rowOff>167987</xdr:rowOff>
    </xdr:to>
    <xdr:cxnSp macro="">
      <xdr:nvCxnSpPr>
        <xdr:cNvPr id="199" name="直線コネクタ 198"/>
        <xdr:cNvCxnSpPr/>
      </xdr:nvCxnSpPr>
      <xdr:spPr>
        <a:xfrm>
          <a:off x="2336800" y="14499991"/>
          <a:ext cx="889000" cy="6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50011</xdr:rowOff>
    </xdr:from>
    <xdr:to>
      <xdr:col>11</xdr:col>
      <xdr:colOff>31750</xdr:colOff>
      <xdr:row>84</xdr:row>
      <xdr:rowOff>98191</xdr:rowOff>
    </xdr:to>
    <xdr:cxnSp macro="">
      <xdr:nvCxnSpPr>
        <xdr:cNvPr id="202" name="直線コネクタ 201"/>
        <xdr:cNvCxnSpPr/>
      </xdr:nvCxnSpPr>
      <xdr:spPr>
        <a:xfrm>
          <a:off x="1447800" y="14451811"/>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27409</xdr:rowOff>
    </xdr:from>
    <xdr:to>
      <xdr:col>23</xdr:col>
      <xdr:colOff>184150</xdr:colOff>
      <xdr:row>85</xdr:row>
      <xdr:rowOff>129009</xdr:rowOff>
    </xdr:to>
    <xdr:sp macro="" textlink="">
      <xdr:nvSpPr>
        <xdr:cNvPr id="212" name="楕円 211"/>
        <xdr:cNvSpPr/>
      </xdr:nvSpPr>
      <xdr:spPr>
        <a:xfrm>
          <a:off x="4902200" y="146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170936</xdr:rowOff>
    </xdr:from>
    <xdr:ext cx="762000" cy="259045"/>
    <xdr:sp macro="" textlink="">
      <xdr:nvSpPr>
        <xdr:cNvPr id="213" name="人件費・物件費等の状況該当値テキスト"/>
        <xdr:cNvSpPr txBox="1"/>
      </xdr:nvSpPr>
      <xdr:spPr>
        <a:xfrm>
          <a:off x="5041900" y="145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19123</xdr:rowOff>
    </xdr:from>
    <xdr:to>
      <xdr:col>19</xdr:col>
      <xdr:colOff>184150</xdr:colOff>
      <xdr:row>85</xdr:row>
      <xdr:rowOff>120723</xdr:rowOff>
    </xdr:to>
    <xdr:sp macro="" textlink="">
      <xdr:nvSpPr>
        <xdr:cNvPr id="214" name="楕円 213"/>
        <xdr:cNvSpPr/>
      </xdr:nvSpPr>
      <xdr:spPr>
        <a:xfrm>
          <a:off x="4064000" y="145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105500</xdr:rowOff>
    </xdr:from>
    <xdr:ext cx="736600" cy="259045"/>
    <xdr:sp macro="" textlink="">
      <xdr:nvSpPr>
        <xdr:cNvPr id="215" name="テキスト ボックス 214"/>
        <xdr:cNvSpPr txBox="1"/>
      </xdr:nvSpPr>
      <xdr:spPr>
        <a:xfrm>
          <a:off x="3733800" y="1467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117187</xdr:rowOff>
    </xdr:from>
    <xdr:to>
      <xdr:col>15</xdr:col>
      <xdr:colOff>133350</xdr:colOff>
      <xdr:row>85</xdr:row>
      <xdr:rowOff>47337</xdr:rowOff>
    </xdr:to>
    <xdr:sp macro="" textlink="">
      <xdr:nvSpPr>
        <xdr:cNvPr id="216" name="楕円 215"/>
        <xdr:cNvSpPr/>
      </xdr:nvSpPr>
      <xdr:spPr>
        <a:xfrm>
          <a:off x="3175000" y="14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32114</xdr:rowOff>
    </xdr:from>
    <xdr:ext cx="762000" cy="259045"/>
    <xdr:sp macro="" textlink="">
      <xdr:nvSpPr>
        <xdr:cNvPr id="217" name="テキスト ボックス 216"/>
        <xdr:cNvSpPr txBox="1"/>
      </xdr:nvSpPr>
      <xdr:spPr>
        <a:xfrm>
          <a:off x="2844800" y="14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47391</xdr:rowOff>
    </xdr:from>
    <xdr:to>
      <xdr:col>11</xdr:col>
      <xdr:colOff>82550</xdr:colOff>
      <xdr:row>84</xdr:row>
      <xdr:rowOff>148991</xdr:rowOff>
    </xdr:to>
    <xdr:sp macro="" textlink="">
      <xdr:nvSpPr>
        <xdr:cNvPr id="218" name="楕円 217"/>
        <xdr:cNvSpPr/>
      </xdr:nvSpPr>
      <xdr:spPr>
        <a:xfrm>
          <a:off x="2286000" y="144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133768</xdr:rowOff>
    </xdr:from>
    <xdr:ext cx="762000" cy="259045"/>
    <xdr:sp macro="" textlink="">
      <xdr:nvSpPr>
        <xdr:cNvPr id="219" name="テキスト ボックス 218"/>
        <xdr:cNvSpPr txBox="1"/>
      </xdr:nvSpPr>
      <xdr:spPr>
        <a:xfrm>
          <a:off x="1955800" y="14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170661</xdr:rowOff>
    </xdr:from>
    <xdr:to>
      <xdr:col>7</xdr:col>
      <xdr:colOff>31750</xdr:colOff>
      <xdr:row>84</xdr:row>
      <xdr:rowOff>100811</xdr:rowOff>
    </xdr:to>
    <xdr:sp macro="" textlink="">
      <xdr:nvSpPr>
        <xdr:cNvPr id="220" name="楕円 219"/>
        <xdr:cNvSpPr/>
      </xdr:nvSpPr>
      <xdr:spPr>
        <a:xfrm>
          <a:off x="1397000" y="144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85588</xdr:rowOff>
    </xdr:from>
    <xdr:ext cx="762000" cy="259045"/>
    <xdr:sp macro="" textlink="">
      <xdr:nvSpPr>
        <xdr:cNvPr id="221" name="テキスト ボックス 220"/>
        <xdr:cNvSpPr txBox="1"/>
      </xdr:nvSpPr>
      <xdr:spPr>
        <a:xfrm>
          <a:off x="1066800" y="1448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近年、職員の昇給、昇格等により高所得者が増加し、類似団体を上回る結果となっている。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今後数年間は、高所得者の定年退職により、給与水準の引き下げが見込まれるため、類似団体平均値と同水準となるよう努める。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88</xdr:row>
      <xdr:rowOff>0</xdr:rowOff>
    </xdr:to>
    <xdr:cxnSp macro="">
      <xdr:nvCxnSpPr>
        <xdr:cNvPr id="251" name="直線コネクタ 250"/>
        <xdr:cNvCxnSpPr/>
      </xdr:nvCxnSpPr>
      <xdr:spPr>
        <a:xfrm>
          <a:off x="16179800" y="1500314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153352</xdr:rowOff>
    </xdr:to>
    <xdr:cxnSp macro="">
      <xdr:nvCxnSpPr>
        <xdr:cNvPr id="254" name="直線コネクタ 253"/>
        <xdr:cNvCxnSpPr/>
      </xdr:nvCxnSpPr>
      <xdr:spPr>
        <a:xfrm flipV="1">
          <a:off x="15290800" y="1500314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87</xdr:row>
      <xdr:rowOff>153352</xdr:rowOff>
    </xdr:to>
    <xdr:cxnSp macro="">
      <xdr:nvCxnSpPr>
        <xdr:cNvPr id="257" name="直線コネクタ 256"/>
        <xdr:cNvCxnSpPr/>
      </xdr:nvCxnSpPr>
      <xdr:spPr>
        <a:xfrm>
          <a:off x="14401800" y="1504537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87</xdr:row>
      <xdr:rowOff>129223</xdr:rowOff>
    </xdr:to>
    <xdr:cxnSp macro="">
      <xdr:nvCxnSpPr>
        <xdr:cNvPr id="260" name="直線コネクタ 259"/>
        <xdr:cNvCxnSpPr/>
      </xdr:nvCxnSpPr>
      <xdr:spPr>
        <a:xfrm>
          <a:off x="13512800" y="1502727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1"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2" name="楕円 271"/>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3" name="テキスト ボックス 272"/>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102552</xdr:rowOff>
    </xdr:from>
    <xdr:to>
      <xdr:col>73</xdr:col>
      <xdr:colOff>44450</xdr:colOff>
      <xdr:row>88</xdr:row>
      <xdr:rowOff>32702</xdr:rowOff>
    </xdr:to>
    <xdr:sp macro="" textlink="">
      <xdr:nvSpPr>
        <xdr:cNvPr id="274" name="楕円 273"/>
        <xdr:cNvSpPr/>
      </xdr:nvSpPr>
      <xdr:spPr>
        <a:xfrm>
          <a:off x="15240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17479</xdr:rowOff>
    </xdr:from>
    <xdr:ext cx="762000" cy="259045"/>
    <xdr:sp macro="" textlink="">
      <xdr:nvSpPr>
        <xdr:cNvPr id="275" name="テキスト ボックス 274"/>
        <xdr:cNvSpPr txBox="1"/>
      </xdr:nvSpPr>
      <xdr:spPr>
        <a:xfrm>
          <a:off x="14909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76" name="楕円 275"/>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77" name="テキスト ボックス 276"/>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78" name="楕円 277"/>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79" name="テキスト ボックス 278"/>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平成２３年度の町立病院の診療所化以降、類似団体平均を上回る状況が続いている。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近年は、認定こども園の開設や定年退職者のうち専門職の前倒し採用により職員数が増加していたが、平成３１年度は診療所の国民健康保険直営化により職員数が減少した。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今後は、再任用や定年の段階的引上げにより職員数が増加することが考えられるため、適正な定員管理に努める。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63</xdr:row>
      <xdr:rowOff>82931</xdr:rowOff>
    </xdr:to>
    <xdr:cxnSp macro="">
      <xdr:nvCxnSpPr>
        <xdr:cNvPr id="316" name="直線コネクタ 315"/>
        <xdr:cNvCxnSpPr/>
      </xdr:nvCxnSpPr>
      <xdr:spPr>
        <a:xfrm flipV="1">
          <a:off x="16179800" y="10653667"/>
          <a:ext cx="838200" cy="2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81207</xdr:rowOff>
    </xdr:from>
    <xdr:to>
      <xdr:col>77</xdr:col>
      <xdr:colOff>44450</xdr:colOff>
      <xdr:row>63</xdr:row>
      <xdr:rowOff>82931</xdr:rowOff>
    </xdr:to>
    <xdr:cxnSp macro="">
      <xdr:nvCxnSpPr>
        <xdr:cNvPr id="319" name="直線コネクタ 318"/>
        <xdr:cNvCxnSpPr/>
      </xdr:nvCxnSpPr>
      <xdr:spPr>
        <a:xfrm>
          <a:off x="15290800" y="1088255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40531</xdr:rowOff>
    </xdr:from>
    <xdr:to>
      <xdr:col>72</xdr:col>
      <xdr:colOff>203200</xdr:colOff>
      <xdr:row>63</xdr:row>
      <xdr:rowOff>81207</xdr:rowOff>
    </xdr:to>
    <xdr:cxnSp macro="">
      <xdr:nvCxnSpPr>
        <xdr:cNvPr id="322" name="直線コネクタ 321"/>
        <xdr:cNvCxnSpPr/>
      </xdr:nvCxnSpPr>
      <xdr:spPr>
        <a:xfrm>
          <a:off x="14401800" y="10841881"/>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157861</xdr:rowOff>
    </xdr:from>
    <xdr:to>
      <xdr:col>68</xdr:col>
      <xdr:colOff>152400</xdr:colOff>
      <xdr:row>63</xdr:row>
      <xdr:rowOff>40531</xdr:rowOff>
    </xdr:to>
    <xdr:cxnSp macro="">
      <xdr:nvCxnSpPr>
        <xdr:cNvPr id="325" name="直線コネクタ 324"/>
        <xdr:cNvCxnSpPr/>
      </xdr:nvCxnSpPr>
      <xdr:spPr>
        <a:xfrm>
          <a:off x="13512800" y="10787761"/>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35" name="楕円 334"/>
        <xdr:cNvSpPr/>
      </xdr:nvSpPr>
      <xdr:spPr>
        <a:xfrm>
          <a:off x="169672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116494</xdr:rowOff>
    </xdr:from>
    <xdr:ext cx="762000" cy="259045"/>
    <xdr:sp macro="" textlink="">
      <xdr:nvSpPr>
        <xdr:cNvPr id="336" name="定員管理の状況該当値テキスト"/>
        <xdr:cNvSpPr txBox="1"/>
      </xdr:nvSpPr>
      <xdr:spPr>
        <a:xfrm>
          <a:off x="17106900" y="1057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32131</xdr:rowOff>
    </xdr:from>
    <xdr:to>
      <xdr:col>77</xdr:col>
      <xdr:colOff>95250</xdr:colOff>
      <xdr:row>63</xdr:row>
      <xdr:rowOff>133731</xdr:rowOff>
    </xdr:to>
    <xdr:sp macro="" textlink="">
      <xdr:nvSpPr>
        <xdr:cNvPr id="337" name="楕円 336"/>
        <xdr:cNvSpPr/>
      </xdr:nvSpPr>
      <xdr:spPr>
        <a:xfrm>
          <a:off x="16129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118508</xdr:rowOff>
    </xdr:from>
    <xdr:ext cx="736600" cy="259045"/>
    <xdr:sp macro="" textlink="">
      <xdr:nvSpPr>
        <xdr:cNvPr id="338" name="テキスト ボックス 337"/>
        <xdr:cNvSpPr txBox="1"/>
      </xdr:nvSpPr>
      <xdr:spPr>
        <a:xfrm>
          <a:off x="15798800" y="1091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30407</xdr:rowOff>
    </xdr:from>
    <xdr:to>
      <xdr:col>73</xdr:col>
      <xdr:colOff>44450</xdr:colOff>
      <xdr:row>63</xdr:row>
      <xdr:rowOff>132007</xdr:rowOff>
    </xdr:to>
    <xdr:sp macro="" textlink="">
      <xdr:nvSpPr>
        <xdr:cNvPr id="339" name="楕円 338"/>
        <xdr:cNvSpPr/>
      </xdr:nvSpPr>
      <xdr:spPr>
        <a:xfrm>
          <a:off x="15240000" y="108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116784</xdr:rowOff>
    </xdr:from>
    <xdr:ext cx="762000" cy="259045"/>
    <xdr:sp macro="" textlink="">
      <xdr:nvSpPr>
        <xdr:cNvPr id="340" name="テキスト ボックス 339"/>
        <xdr:cNvSpPr txBox="1"/>
      </xdr:nvSpPr>
      <xdr:spPr>
        <a:xfrm>
          <a:off x="14909800" y="109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161181</xdr:rowOff>
    </xdr:from>
    <xdr:to>
      <xdr:col>68</xdr:col>
      <xdr:colOff>203200</xdr:colOff>
      <xdr:row>63</xdr:row>
      <xdr:rowOff>91331</xdr:rowOff>
    </xdr:to>
    <xdr:sp macro="" textlink="">
      <xdr:nvSpPr>
        <xdr:cNvPr id="341" name="楕円 340"/>
        <xdr:cNvSpPr/>
      </xdr:nvSpPr>
      <xdr:spPr>
        <a:xfrm>
          <a:off x="14351000" y="107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76108</xdr:rowOff>
    </xdr:from>
    <xdr:ext cx="762000" cy="259045"/>
    <xdr:sp macro="" textlink="">
      <xdr:nvSpPr>
        <xdr:cNvPr id="342" name="テキスト ボックス 341"/>
        <xdr:cNvSpPr txBox="1"/>
      </xdr:nvSpPr>
      <xdr:spPr>
        <a:xfrm>
          <a:off x="14020800" y="108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107061</xdr:rowOff>
    </xdr:from>
    <xdr:to>
      <xdr:col>64</xdr:col>
      <xdr:colOff>152400</xdr:colOff>
      <xdr:row>63</xdr:row>
      <xdr:rowOff>37211</xdr:rowOff>
    </xdr:to>
    <xdr:sp macro="" textlink="">
      <xdr:nvSpPr>
        <xdr:cNvPr id="343" name="楕円 342"/>
        <xdr:cNvSpPr/>
      </xdr:nvSpPr>
      <xdr:spPr>
        <a:xfrm>
          <a:off x="13462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21988</xdr:rowOff>
    </xdr:from>
    <xdr:ext cx="762000" cy="259045"/>
    <xdr:sp macro="" textlink="">
      <xdr:nvSpPr>
        <xdr:cNvPr id="344" name="テキスト ボックス 343"/>
        <xdr:cNvSpPr txBox="1"/>
      </xdr:nvSpPr>
      <xdr:spPr>
        <a:xfrm>
          <a:off x="13131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実施に係る起債の元金償還のため、平成２３年度以降に数値が上昇したが、平成２２年度に借入れた地方債の償還は平成２７年度に完済したこと等により数値は下降している。また、地方債現在高のうち、８割程度が基準財政需要額に算入される公債費のため、地方債現在高の割には良好な数値に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しかしながら、普通交付税の交付額によって、数値が大きく変動することから、今後も有利な地方債発行を優先させるとともに、減債基金への積立てにより財政硬直化の防止を努める。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102616</xdr:rowOff>
    </xdr:to>
    <xdr:cxnSp macro="">
      <xdr:nvCxnSpPr>
        <xdr:cNvPr id="375" name="直線コネクタ 374"/>
        <xdr:cNvCxnSpPr/>
      </xdr:nvCxnSpPr>
      <xdr:spPr>
        <a:xfrm flipV="1">
          <a:off x="16179800" y="72263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165354</xdr:rowOff>
    </xdr:to>
    <xdr:cxnSp macro="">
      <xdr:nvCxnSpPr>
        <xdr:cNvPr id="378" name="直線コネクタ 377"/>
        <xdr:cNvCxnSpPr/>
      </xdr:nvCxnSpPr>
      <xdr:spPr>
        <a:xfrm flipV="1">
          <a:off x="15290800" y="73035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165354</xdr:rowOff>
    </xdr:from>
    <xdr:to>
      <xdr:col>72</xdr:col>
      <xdr:colOff>203200</xdr:colOff>
      <xdr:row>43</xdr:row>
      <xdr:rowOff>13208</xdr:rowOff>
    </xdr:to>
    <xdr:cxnSp macro="">
      <xdr:nvCxnSpPr>
        <xdr:cNvPr id="381" name="直線コネクタ 380"/>
        <xdr:cNvCxnSpPr/>
      </xdr:nvCxnSpPr>
      <xdr:spPr>
        <a:xfrm flipV="1">
          <a:off x="14401800" y="73662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155702</xdr:rowOff>
    </xdr:from>
    <xdr:to>
      <xdr:col>68</xdr:col>
      <xdr:colOff>152400</xdr:colOff>
      <xdr:row>43</xdr:row>
      <xdr:rowOff>13208</xdr:rowOff>
    </xdr:to>
    <xdr:cxnSp macro="">
      <xdr:nvCxnSpPr>
        <xdr:cNvPr id="384" name="直線コネクタ 383"/>
        <xdr:cNvCxnSpPr/>
      </xdr:nvCxnSpPr>
      <xdr:spPr>
        <a:xfrm>
          <a:off x="13512800" y="73566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4" name="楕円 393"/>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5"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51816</xdr:rowOff>
    </xdr:from>
    <xdr:to>
      <xdr:col>77</xdr:col>
      <xdr:colOff>95250</xdr:colOff>
      <xdr:row>42</xdr:row>
      <xdr:rowOff>153416</xdr:rowOff>
    </xdr:to>
    <xdr:sp macro="" textlink="">
      <xdr:nvSpPr>
        <xdr:cNvPr id="396" name="楕円 395"/>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138193</xdr:rowOff>
    </xdr:from>
    <xdr:ext cx="736600" cy="259045"/>
    <xdr:sp macro="" textlink="">
      <xdr:nvSpPr>
        <xdr:cNvPr id="397" name="テキスト ボックス 396"/>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114554</xdr:rowOff>
    </xdr:from>
    <xdr:to>
      <xdr:col>73</xdr:col>
      <xdr:colOff>44450</xdr:colOff>
      <xdr:row>43</xdr:row>
      <xdr:rowOff>44704</xdr:rowOff>
    </xdr:to>
    <xdr:sp macro="" textlink="">
      <xdr:nvSpPr>
        <xdr:cNvPr id="398" name="楕円 397"/>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29481</xdr:rowOff>
    </xdr:from>
    <xdr:ext cx="762000" cy="259045"/>
    <xdr:sp macro="" textlink="">
      <xdr:nvSpPr>
        <xdr:cNvPr id="399" name="テキスト ボックス 398"/>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133858</xdr:rowOff>
    </xdr:from>
    <xdr:to>
      <xdr:col>68</xdr:col>
      <xdr:colOff>203200</xdr:colOff>
      <xdr:row>43</xdr:row>
      <xdr:rowOff>64008</xdr:rowOff>
    </xdr:to>
    <xdr:sp macro="" textlink="">
      <xdr:nvSpPr>
        <xdr:cNvPr id="400" name="楕円 399"/>
        <xdr:cNvSpPr/>
      </xdr:nvSpPr>
      <xdr:spPr>
        <a:xfrm>
          <a:off x="14351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48785</xdr:rowOff>
    </xdr:from>
    <xdr:ext cx="762000" cy="259045"/>
    <xdr:sp macro="" textlink="">
      <xdr:nvSpPr>
        <xdr:cNvPr id="401" name="テキスト ボックス 400"/>
        <xdr:cNvSpPr txBox="1"/>
      </xdr:nvSpPr>
      <xdr:spPr>
        <a:xfrm>
          <a:off x="14020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104902</xdr:rowOff>
    </xdr:from>
    <xdr:to>
      <xdr:col>64</xdr:col>
      <xdr:colOff>152400</xdr:colOff>
      <xdr:row>43</xdr:row>
      <xdr:rowOff>35052</xdr:rowOff>
    </xdr:to>
    <xdr:sp macro="" textlink="">
      <xdr:nvSpPr>
        <xdr:cNvPr id="402" name="楕円 401"/>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19829</xdr:rowOff>
    </xdr:from>
    <xdr:ext cx="762000" cy="259045"/>
    <xdr:sp macro="" textlink="">
      <xdr:nvSpPr>
        <xdr:cNvPr id="403" name="テキスト ボックス 402"/>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今後も引き続き有利な地方債発行を優先し、各種基金の積立て、定員管理の適正化等により、将来負担の健全化維持に努める。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2,308
574.10
5,437,395
5,231,959
205,386
2,897,850
3,604,279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定員管理の適正化により、人件費に充当される経常一般財源は類似団体平均値を下回る状況にある。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しかし、近年の職員大量採用に伴う昇給等により数値悪化が予想されることから、引き続き職員適正化配置等により適切な水準の維持向上に努める。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85852</xdr:rowOff>
    </xdr:to>
    <xdr:cxnSp macro="">
      <xdr:nvCxnSpPr>
        <xdr:cNvPr id="64" name="直線コネクタ 63"/>
        <xdr:cNvCxnSpPr/>
      </xdr:nvCxnSpPr>
      <xdr:spPr>
        <a:xfrm>
          <a:off x="3987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67564</xdr:rowOff>
    </xdr:to>
    <xdr:cxnSp macro="">
      <xdr:nvCxnSpPr>
        <xdr:cNvPr id="67" name="直線コネクタ 66"/>
        <xdr:cNvCxnSpPr/>
      </xdr:nvCxnSpPr>
      <xdr:spPr>
        <a:xfrm>
          <a:off x="3098800" y="6171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88138</xdr:rowOff>
    </xdr:from>
    <xdr:to>
      <xdr:col>15</xdr:col>
      <xdr:colOff>98425</xdr:colOff>
      <xdr:row>35</xdr:row>
      <xdr:rowOff>170434</xdr:rowOff>
    </xdr:to>
    <xdr:cxnSp macro="">
      <xdr:nvCxnSpPr>
        <xdr:cNvPr id="70" name="直線コネクタ 69"/>
        <xdr:cNvCxnSpPr/>
      </xdr:nvCxnSpPr>
      <xdr:spPr>
        <a:xfrm>
          <a:off x="2209800" y="60888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152146</xdr:rowOff>
    </xdr:to>
    <xdr:cxnSp macro="">
      <xdr:nvCxnSpPr>
        <xdr:cNvPr id="73" name="直線コネクタ 72"/>
        <xdr:cNvCxnSpPr/>
      </xdr:nvCxnSpPr>
      <xdr:spPr>
        <a:xfrm flipV="1">
          <a:off x="1320800" y="6088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149115</xdr:rowOff>
    </xdr:from>
    <xdr:ext cx="762000" cy="259045"/>
    <xdr:sp macro="" textlink="">
      <xdr:nvSpPr>
        <xdr:cNvPr id="90" name="テキスト ボックス 89"/>
        <xdr:cNvSpPr txBox="1"/>
      </xdr:nvSpPr>
      <xdr:spPr>
        <a:xfrm>
          <a:off x="1828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類似団体と同程度の数値であるが、今後も必要最小限の管理経費等を見極め経費節減に努める。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124714</xdr:rowOff>
    </xdr:to>
    <xdr:cxnSp macro="">
      <xdr:nvCxnSpPr>
        <xdr:cNvPr id="122" name="直線コネクタ 121"/>
        <xdr:cNvCxnSpPr/>
      </xdr:nvCxnSpPr>
      <xdr:spPr>
        <a:xfrm>
          <a:off x="15671800" y="29936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19558</xdr:rowOff>
    </xdr:from>
    <xdr:to>
      <xdr:col>78</xdr:col>
      <xdr:colOff>69850</xdr:colOff>
      <xdr:row>17</xdr:row>
      <xdr:rowOff>78994</xdr:rowOff>
    </xdr:to>
    <xdr:cxnSp macro="">
      <xdr:nvCxnSpPr>
        <xdr:cNvPr id="125" name="直線コネクタ 124"/>
        <xdr:cNvCxnSpPr/>
      </xdr:nvCxnSpPr>
      <xdr:spPr>
        <a:xfrm>
          <a:off x="14782800" y="2934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19558</xdr:rowOff>
    </xdr:to>
    <xdr:cxnSp macro="">
      <xdr:nvCxnSpPr>
        <xdr:cNvPr id="128" name="直線コネクタ 127"/>
        <xdr:cNvCxnSpPr/>
      </xdr:nvCxnSpPr>
      <xdr:spPr>
        <a:xfrm>
          <a:off x="13893800" y="2906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28702</xdr:rowOff>
    </xdr:to>
    <xdr:cxnSp macro="">
      <xdr:nvCxnSpPr>
        <xdr:cNvPr id="131" name="直線コネクタ 130"/>
        <xdr:cNvCxnSpPr/>
      </xdr:nvCxnSpPr>
      <xdr:spPr>
        <a:xfrm flipV="1">
          <a:off x="13004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1" name="楕円 140"/>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2"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3" name="楕円 142"/>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4" name="テキスト ボックス 143"/>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140208</xdr:rowOff>
    </xdr:from>
    <xdr:to>
      <xdr:col>74</xdr:col>
      <xdr:colOff>31750</xdr:colOff>
      <xdr:row>17</xdr:row>
      <xdr:rowOff>70358</xdr:rowOff>
    </xdr:to>
    <xdr:sp macro="" textlink="">
      <xdr:nvSpPr>
        <xdr:cNvPr id="145" name="楕円 144"/>
        <xdr:cNvSpPr/>
      </xdr:nvSpPr>
      <xdr:spPr>
        <a:xfrm>
          <a:off x="14732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46" name="テキスト ボックス 145"/>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7" name="楕円 146"/>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48" name="テキスト ボックス 147"/>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0" name="テキスト ボックス 149"/>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全般的に福祉施策支援対象者が少ないことが類似団体平均値を下回る要因だと思われる。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しかし、町内に障害者施設があることから、居住地特例制度の見直しがあった場合には、数値悪化が懸念される。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120650</xdr:rowOff>
    </xdr:to>
    <xdr:cxnSp macro="">
      <xdr:nvCxnSpPr>
        <xdr:cNvPr id="182" name="直線コネクタ 181"/>
        <xdr:cNvCxnSpPr/>
      </xdr:nvCxnSpPr>
      <xdr:spPr>
        <a:xfrm>
          <a:off x="3987800" y="919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95250</xdr:rowOff>
    </xdr:from>
    <xdr:to>
      <xdr:col>19</xdr:col>
      <xdr:colOff>187325</xdr:colOff>
      <xdr:row>53</xdr:row>
      <xdr:rowOff>107950</xdr:rowOff>
    </xdr:to>
    <xdr:cxnSp macro="">
      <xdr:nvCxnSpPr>
        <xdr:cNvPr id="185" name="直線コネクタ 184"/>
        <xdr:cNvCxnSpPr/>
      </xdr:nvCxnSpPr>
      <xdr:spPr>
        <a:xfrm>
          <a:off x="3098800" y="918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95250</xdr:rowOff>
    </xdr:from>
    <xdr:to>
      <xdr:col>15</xdr:col>
      <xdr:colOff>98425</xdr:colOff>
      <xdr:row>53</xdr:row>
      <xdr:rowOff>95250</xdr:rowOff>
    </xdr:to>
    <xdr:cxnSp macro="">
      <xdr:nvCxnSpPr>
        <xdr:cNvPr id="188" name="直線コネクタ 187"/>
        <xdr:cNvCxnSpPr/>
      </xdr:nvCxnSpPr>
      <xdr:spPr>
        <a:xfrm>
          <a:off x="2209800" y="918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95250</xdr:rowOff>
    </xdr:from>
    <xdr:to>
      <xdr:col>11</xdr:col>
      <xdr:colOff>9525</xdr:colOff>
      <xdr:row>53</xdr:row>
      <xdr:rowOff>107950</xdr:rowOff>
    </xdr:to>
    <xdr:cxnSp macro="">
      <xdr:nvCxnSpPr>
        <xdr:cNvPr id="191" name="直線コネクタ 190"/>
        <xdr:cNvCxnSpPr/>
      </xdr:nvCxnSpPr>
      <xdr:spPr>
        <a:xfrm flipV="1">
          <a:off x="1320800" y="918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1" name="楕円 200"/>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3" name="楕円 20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4" name="テキスト ボックス 20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44450</xdr:rowOff>
    </xdr:from>
    <xdr:to>
      <xdr:col>15</xdr:col>
      <xdr:colOff>149225</xdr:colOff>
      <xdr:row>53</xdr:row>
      <xdr:rowOff>146050</xdr:rowOff>
    </xdr:to>
    <xdr:sp macro="" textlink="">
      <xdr:nvSpPr>
        <xdr:cNvPr id="205" name="楕円 204"/>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156227</xdr:rowOff>
    </xdr:from>
    <xdr:ext cx="762000" cy="259045"/>
    <xdr:sp macro="" textlink="">
      <xdr:nvSpPr>
        <xdr:cNvPr id="206" name="テキスト ボックス 205"/>
        <xdr:cNvSpPr txBox="1"/>
      </xdr:nvSpPr>
      <xdr:spPr>
        <a:xfrm>
          <a:off x="2717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44450</xdr:rowOff>
    </xdr:from>
    <xdr:to>
      <xdr:col>11</xdr:col>
      <xdr:colOff>60325</xdr:colOff>
      <xdr:row>53</xdr:row>
      <xdr:rowOff>146050</xdr:rowOff>
    </xdr:to>
    <xdr:sp macro="" textlink="">
      <xdr:nvSpPr>
        <xdr:cNvPr id="207" name="楕円 206"/>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156227</xdr:rowOff>
    </xdr:from>
    <xdr:ext cx="762000" cy="259045"/>
    <xdr:sp macro="" textlink="">
      <xdr:nvSpPr>
        <xdr:cNvPr id="208" name="テキスト ボックス 207"/>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09" name="楕円 208"/>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0" name="テキスト ボックス 209"/>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積雪地域特有の除雪経費については、各年の降雪量に左右されることから、降雪状況により大幅な削減が想定される。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53848</xdr:rowOff>
    </xdr:to>
    <xdr:cxnSp macro="">
      <xdr:nvCxnSpPr>
        <xdr:cNvPr id="240" name="直線コネクタ 239"/>
        <xdr:cNvCxnSpPr/>
      </xdr:nvCxnSpPr>
      <xdr:spPr>
        <a:xfrm>
          <a:off x="15671800" y="9636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106426</xdr:rowOff>
    </xdr:from>
    <xdr:to>
      <xdr:col>78</xdr:col>
      <xdr:colOff>69850</xdr:colOff>
      <xdr:row>56</xdr:row>
      <xdr:rowOff>35560</xdr:rowOff>
    </xdr:to>
    <xdr:cxnSp macro="">
      <xdr:nvCxnSpPr>
        <xdr:cNvPr id="243" name="直線コネクタ 242"/>
        <xdr:cNvCxnSpPr/>
      </xdr:nvCxnSpPr>
      <xdr:spPr>
        <a:xfrm>
          <a:off x="14782800" y="95361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65278</xdr:rowOff>
    </xdr:from>
    <xdr:to>
      <xdr:col>73</xdr:col>
      <xdr:colOff>180975</xdr:colOff>
      <xdr:row>55</xdr:row>
      <xdr:rowOff>106426</xdr:rowOff>
    </xdr:to>
    <xdr:cxnSp macro="">
      <xdr:nvCxnSpPr>
        <xdr:cNvPr id="246" name="直線コネクタ 245"/>
        <xdr:cNvCxnSpPr/>
      </xdr:nvCxnSpPr>
      <xdr:spPr>
        <a:xfrm>
          <a:off x="13893800" y="9495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65278</xdr:rowOff>
    </xdr:from>
    <xdr:to>
      <xdr:col>69</xdr:col>
      <xdr:colOff>92075</xdr:colOff>
      <xdr:row>55</xdr:row>
      <xdr:rowOff>74422</xdr:rowOff>
    </xdr:to>
    <xdr:cxnSp macro="">
      <xdr:nvCxnSpPr>
        <xdr:cNvPr id="249" name="直線コネクタ 248"/>
        <xdr:cNvCxnSpPr/>
      </xdr:nvCxnSpPr>
      <xdr:spPr>
        <a:xfrm flipV="1">
          <a:off x="13004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xdr:rowOff>
    </xdr:from>
    <xdr:to>
      <xdr:col>82</xdr:col>
      <xdr:colOff>158750</xdr:colOff>
      <xdr:row>56</xdr:row>
      <xdr:rowOff>104648</xdr:rowOff>
    </xdr:to>
    <xdr:sp macro="" textlink="">
      <xdr:nvSpPr>
        <xdr:cNvPr id="259" name="楕円 258"/>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19575</xdr:rowOff>
    </xdr:from>
    <xdr:ext cx="762000" cy="259045"/>
    <xdr:sp macro="" textlink="">
      <xdr:nvSpPr>
        <xdr:cNvPr id="260" name="その他該当値テキスト"/>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1" name="楕円 260"/>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2" name="テキスト ボックス 261"/>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55626</xdr:rowOff>
    </xdr:from>
    <xdr:to>
      <xdr:col>74</xdr:col>
      <xdr:colOff>31750</xdr:colOff>
      <xdr:row>55</xdr:row>
      <xdr:rowOff>157226</xdr:rowOff>
    </xdr:to>
    <xdr:sp macro="" textlink="">
      <xdr:nvSpPr>
        <xdr:cNvPr id="263" name="楕円 262"/>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167403</xdr:rowOff>
    </xdr:from>
    <xdr:ext cx="762000" cy="259045"/>
    <xdr:sp macro="" textlink="">
      <xdr:nvSpPr>
        <xdr:cNvPr id="264" name="テキスト ボックス 263"/>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xdr:rowOff>
    </xdr:from>
    <xdr:to>
      <xdr:col>69</xdr:col>
      <xdr:colOff>142875</xdr:colOff>
      <xdr:row>55</xdr:row>
      <xdr:rowOff>116078</xdr:rowOff>
    </xdr:to>
    <xdr:sp macro="" textlink="">
      <xdr:nvSpPr>
        <xdr:cNvPr id="265" name="楕円 264"/>
        <xdr:cNvSpPr/>
      </xdr:nvSpPr>
      <xdr:spPr>
        <a:xfrm>
          <a:off x="13843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126255</xdr:rowOff>
    </xdr:from>
    <xdr:ext cx="762000" cy="259045"/>
    <xdr:sp macro="" textlink="">
      <xdr:nvSpPr>
        <xdr:cNvPr id="266" name="テキスト ボックス 265"/>
        <xdr:cNvSpPr txBox="1"/>
      </xdr:nvSpPr>
      <xdr:spPr>
        <a:xfrm>
          <a:off x="13512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67" name="楕円 266"/>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68" name="テキスト ボックス 267"/>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平成２３年１０月以降、町立病院の診療所化により補助費等の経常経費が削減され改善されている。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今後も類似団体を下回る数値になるよう引き続き歳出の見直しに努める。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42418</xdr:rowOff>
    </xdr:to>
    <xdr:cxnSp macro="">
      <xdr:nvCxnSpPr>
        <xdr:cNvPr id="298" name="直線コネクタ 297"/>
        <xdr:cNvCxnSpPr/>
      </xdr:nvCxnSpPr>
      <xdr:spPr>
        <a:xfrm>
          <a:off x="15671800" y="60020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60706</xdr:rowOff>
    </xdr:to>
    <xdr:cxnSp macro="">
      <xdr:nvCxnSpPr>
        <xdr:cNvPr id="301" name="直線コネクタ 300"/>
        <xdr:cNvCxnSpPr/>
      </xdr:nvCxnSpPr>
      <xdr:spPr>
        <a:xfrm flipV="1">
          <a:off x="14782800" y="60020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65278</xdr:rowOff>
    </xdr:to>
    <xdr:cxnSp macro="">
      <xdr:nvCxnSpPr>
        <xdr:cNvPr id="304" name="直線コネクタ 303"/>
        <xdr:cNvCxnSpPr/>
      </xdr:nvCxnSpPr>
      <xdr:spPr>
        <a:xfrm flipV="1">
          <a:off x="13893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106426</xdr:rowOff>
    </xdr:to>
    <xdr:cxnSp macro="">
      <xdr:nvCxnSpPr>
        <xdr:cNvPr id="307" name="直線コネクタ 306"/>
        <xdr:cNvCxnSpPr/>
      </xdr:nvCxnSpPr>
      <xdr:spPr>
        <a:xfrm flipV="1">
          <a:off x="13004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17" name="楕円 316"/>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18"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19" name="楕円 318"/>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0" name="テキスト ボックス 319"/>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21" name="楕円 320"/>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22" name="テキスト ボックス 321"/>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23" name="楕円 322"/>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4" name="テキスト ボックス 323"/>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25" name="楕円 324"/>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26" name="テキスト ボックス 325"/>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実施に係る地方債の元金償還のため、平成２３年度以降数値は上昇したが、平成２２年度に借入れた地方債の償還が平成２７年度に完済したこと等により数値は下降している。また、類似平均団体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119380</xdr:rowOff>
    </xdr:from>
    <xdr:to>
      <xdr:col>24</xdr:col>
      <xdr:colOff>25400</xdr:colOff>
      <xdr:row>79</xdr:row>
      <xdr:rowOff>149861</xdr:rowOff>
    </xdr:to>
    <xdr:cxnSp macro="">
      <xdr:nvCxnSpPr>
        <xdr:cNvPr id="358" name="直線コネクタ 357"/>
        <xdr:cNvCxnSpPr/>
      </xdr:nvCxnSpPr>
      <xdr:spPr>
        <a:xfrm>
          <a:off x="3987800" y="136639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119380</xdr:rowOff>
    </xdr:from>
    <xdr:to>
      <xdr:col>19</xdr:col>
      <xdr:colOff>187325</xdr:colOff>
      <xdr:row>80</xdr:row>
      <xdr:rowOff>1270</xdr:rowOff>
    </xdr:to>
    <xdr:cxnSp macro="">
      <xdr:nvCxnSpPr>
        <xdr:cNvPr id="361" name="直線コネクタ 360"/>
        <xdr:cNvCxnSpPr/>
      </xdr:nvCxnSpPr>
      <xdr:spPr>
        <a:xfrm flipV="1">
          <a:off x="3098800" y="13663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xdr:rowOff>
    </xdr:from>
    <xdr:to>
      <xdr:col>15</xdr:col>
      <xdr:colOff>98425</xdr:colOff>
      <xdr:row>80</xdr:row>
      <xdr:rowOff>100330</xdr:rowOff>
    </xdr:to>
    <xdr:cxnSp macro="">
      <xdr:nvCxnSpPr>
        <xdr:cNvPr id="364" name="直線コネクタ 363"/>
        <xdr:cNvCxnSpPr/>
      </xdr:nvCxnSpPr>
      <xdr:spPr>
        <a:xfrm flipV="1">
          <a:off x="2209800" y="13717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100330</xdr:rowOff>
    </xdr:to>
    <xdr:cxnSp macro="">
      <xdr:nvCxnSpPr>
        <xdr:cNvPr id="367" name="直線コネクタ 366"/>
        <xdr:cNvCxnSpPr/>
      </xdr:nvCxnSpPr>
      <xdr:spPr>
        <a:xfrm>
          <a:off x="1320800" y="13759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99061</xdr:rowOff>
    </xdr:from>
    <xdr:to>
      <xdr:col>24</xdr:col>
      <xdr:colOff>76200</xdr:colOff>
      <xdr:row>80</xdr:row>
      <xdr:rowOff>29211</xdr:rowOff>
    </xdr:to>
    <xdr:sp macro="" textlink="">
      <xdr:nvSpPr>
        <xdr:cNvPr id="377" name="楕円 376"/>
        <xdr:cNvSpPr/>
      </xdr:nvSpPr>
      <xdr:spPr>
        <a:xfrm>
          <a:off x="4775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71138</xdr:rowOff>
    </xdr:from>
    <xdr:ext cx="762000" cy="259045"/>
    <xdr:sp macro="" textlink="">
      <xdr:nvSpPr>
        <xdr:cNvPr id="378" name="公債費該当値テキスト"/>
        <xdr:cNvSpPr txBox="1"/>
      </xdr:nvSpPr>
      <xdr:spPr>
        <a:xfrm>
          <a:off x="49149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68580</xdr:rowOff>
    </xdr:from>
    <xdr:to>
      <xdr:col>20</xdr:col>
      <xdr:colOff>38100</xdr:colOff>
      <xdr:row>79</xdr:row>
      <xdr:rowOff>170180</xdr:rowOff>
    </xdr:to>
    <xdr:sp macro="" textlink="">
      <xdr:nvSpPr>
        <xdr:cNvPr id="379" name="楕円 378"/>
        <xdr:cNvSpPr/>
      </xdr:nvSpPr>
      <xdr:spPr>
        <a:xfrm>
          <a:off x="3937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154957</xdr:rowOff>
    </xdr:from>
    <xdr:ext cx="736600" cy="259045"/>
    <xdr:sp macro="" textlink="">
      <xdr:nvSpPr>
        <xdr:cNvPr id="380" name="テキスト ボックス 379"/>
        <xdr:cNvSpPr txBox="1"/>
      </xdr:nvSpPr>
      <xdr:spPr>
        <a:xfrm>
          <a:off x="3606800" y="136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121920</xdr:rowOff>
    </xdr:from>
    <xdr:to>
      <xdr:col>15</xdr:col>
      <xdr:colOff>149225</xdr:colOff>
      <xdr:row>80</xdr:row>
      <xdr:rowOff>52070</xdr:rowOff>
    </xdr:to>
    <xdr:sp macro="" textlink="">
      <xdr:nvSpPr>
        <xdr:cNvPr id="381" name="楕円 380"/>
        <xdr:cNvSpPr/>
      </xdr:nvSpPr>
      <xdr:spPr>
        <a:xfrm>
          <a:off x="3048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36847</xdr:rowOff>
    </xdr:from>
    <xdr:ext cx="762000" cy="259045"/>
    <xdr:sp macro="" textlink="">
      <xdr:nvSpPr>
        <xdr:cNvPr id="382" name="テキスト ボックス 381"/>
        <xdr:cNvSpPr txBox="1"/>
      </xdr:nvSpPr>
      <xdr:spPr>
        <a:xfrm>
          <a:off x="2717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49530</xdr:rowOff>
    </xdr:from>
    <xdr:to>
      <xdr:col>11</xdr:col>
      <xdr:colOff>60325</xdr:colOff>
      <xdr:row>80</xdr:row>
      <xdr:rowOff>151130</xdr:rowOff>
    </xdr:to>
    <xdr:sp macro="" textlink="">
      <xdr:nvSpPr>
        <xdr:cNvPr id="383" name="楕円 382"/>
        <xdr:cNvSpPr/>
      </xdr:nvSpPr>
      <xdr:spPr>
        <a:xfrm>
          <a:off x="2159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135907</xdr:rowOff>
    </xdr:from>
    <xdr:ext cx="762000" cy="259045"/>
    <xdr:sp macro="" textlink="">
      <xdr:nvSpPr>
        <xdr:cNvPr id="384" name="テキスト ボックス 383"/>
        <xdr:cNvSpPr txBox="1"/>
      </xdr:nvSpPr>
      <xdr:spPr>
        <a:xfrm>
          <a:off x="18288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163830</xdr:rowOff>
    </xdr:from>
    <xdr:to>
      <xdr:col>6</xdr:col>
      <xdr:colOff>171450</xdr:colOff>
      <xdr:row>80</xdr:row>
      <xdr:rowOff>93980</xdr:rowOff>
    </xdr:to>
    <xdr:sp macro="" textlink="">
      <xdr:nvSpPr>
        <xdr:cNvPr id="385" name="楕円 384"/>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78757</xdr:rowOff>
    </xdr:from>
    <xdr:ext cx="762000" cy="259045"/>
    <xdr:sp macro="" textlink="">
      <xdr:nvSpPr>
        <xdr:cNvPr id="386" name="テキスト ボックス 385"/>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公債費が類似団体平均を大きく上回るが、人件費、扶助費、補助費等及びその他については、類似団体平均を下回る数値にある。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しかし、今後において普通交付税の交付額によって数値が大きく変動することから、引き続き徹底した経常経費の見直しを図る。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42418</xdr:rowOff>
    </xdr:from>
    <xdr:to>
      <xdr:col>82</xdr:col>
      <xdr:colOff>107950</xdr:colOff>
      <xdr:row>75</xdr:row>
      <xdr:rowOff>106426</xdr:rowOff>
    </xdr:to>
    <xdr:cxnSp macro="">
      <xdr:nvCxnSpPr>
        <xdr:cNvPr id="417" name="直線コネクタ 416"/>
        <xdr:cNvCxnSpPr/>
      </xdr:nvCxnSpPr>
      <xdr:spPr>
        <a:xfrm>
          <a:off x="15671800" y="129011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42418</xdr:rowOff>
    </xdr:to>
    <xdr:cxnSp macro="">
      <xdr:nvCxnSpPr>
        <xdr:cNvPr id="420" name="直線コネクタ 419"/>
        <xdr:cNvCxnSpPr/>
      </xdr:nvCxnSpPr>
      <xdr:spPr>
        <a:xfrm>
          <a:off x="14782800" y="128143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74</xdr:row>
      <xdr:rowOff>127000</xdr:rowOff>
    </xdr:to>
    <xdr:cxnSp macro="">
      <xdr:nvCxnSpPr>
        <xdr:cNvPr id="423" name="直線コネクタ 422"/>
        <xdr:cNvCxnSpPr/>
      </xdr:nvCxnSpPr>
      <xdr:spPr>
        <a:xfrm>
          <a:off x="13893800" y="127411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131572</xdr:rowOff>
    </xdr:to>
    <xdr:cxnSp macro="">
      <xdr:nvCxnSpPr>
        <xdr:cNvPr id="426" name="直線コネクタ 425"/>
        <xdr:cNvCxnSpPr/>
      </xdr:nvCxnSpPr>
      <xdr:spPr>
        <a:xfrm flipV="1">
          <a:off x="13004800" y="127411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36" name="楕円 435"/>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37"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163068</xdr:rowOff>
    </xdr:from>
    <xdr:to>
      <xdr:col>78</xdr:col>
      <xdr:colOff>120650</xdr:colOff>
      <xdr:row>75</xdr:row>
      <xdr:rowOff>93218</xdr:rowOff>
    </xdr:to>
    <xdr:sp macro="" textlink="">
      <xdr:nvSpPr>
        <xdr:cNvPr id="438" name="楕円 437"/>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103395</xdr:rowOff>
    </xdr:from>
    <xdr:ext cx="736600" cy="259045"/>
    <xdr:sp macro="" textlink="">
      <xdr:nvSpPr>
        <xdr:cNvPr id="439" name="テキスト ボックス 438"/>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0" name="楕円 439"/>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41" name="テキスト ボックス 440"/>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42" name="楕円 441"/>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43" name="テキスト ボックス 44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80772</xdr:rowOff>
    </xdr:from>
    <xdr:to>
      <xdr:col>65</xdr:col>
      <xdr:colOff>53975</xdr:colOff>
      <xdr:row>75</xdr:row>
      <xdr:rowOff>10922</xdr:rowOff>
    </xdr:to>
    <xdr:sp macro="" textlink="">
      <xdr:nvSpPr>
        <xdr:cNvPr id="444" name="楕円 443"/>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21099</xdr:rowOff>
    </xdr:from>
    <xdr:ext cx="762000" cy="259045"/>
    <xdr:sp macro="" textlink="">
      <xdr:nvSpPr>
        <xdr:cNvPr id="445" name="テキスト ボックス 444"/>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95175</xdr:rowOff>
    </xdr:from>
    <xdr:to>
      <xdr:col>29</xdr:col>
      <xdr:colOff>127000</xdr:colOff>
      <xdr:row>15</xdr:row>
      <xdr:rowOff>134702</xdr:rowOff>
    </xdr:to>
    <xdr:cxnSp macro="">
      <xdr:nvCxnSpPr>
        <xdr:cNvPr id="49" name="直線コネクタ 48"/>
        <xdr:cNvCxnSpPr/>
      </xdr:nvCxnSpPr>
      <xdr:spPr bwMode="auto">
        <a:xfrm flipV="1">
          <a:off x="5003800" y="2714550"/>
          <a:ext cx="647700" cy="3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134702</xdr:rowOff>
    </xdr:from>
    <xdr:to>
      <xdr:col>26</xdr:col>
      <xdr:colOff>50800</xdr:colOff>
      <xdr:row>15</xdr:row>
      <xdr:rowOff>155154</xdr:rowOff>
    </xdr:to>
    <xdr:cxnSp macro="">
      <xdr:nvCxnSpPr>
        <xdr:cNvPr id="52" name="直線コネクタ 51"/>
        <xdr:cNvCxnSpPr/>
      </xdr:nvCxnSpPr>
      <xdr:spPr bwMode="auto">
        <a:xfrm flipV="1">
          <a:off x="4305300" y="2754077"/>
          <a:ext cx="698500" cy="2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155154</xdr:rowOff>
    </xdr:from>
    <xdr:to>
      <xdr:col>22</xdr:col>
      <xdr:colOff>114300</xdr:colOff>
      <xdr:row>16</xdr:row>
      <xdr:rowOff>30847</xdr:rowOff>
    </xdr:to>
    <xdr:cxnSp macro="">
      <xdr:nvCxnSpPr>
        <xdr:cNvPr id="55" name="直線コネクタ 54"/>
        <xdr:cNvCxnSpPr/>
      </xdr:nvCxnSpPr>
      <xdr:spPr bwMode="auto">
        <a:xfrm flipV="1">
          <a:off x="3606800" y="2774529"/>
          <a:ext cx="698500" cy="47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30847</xdr:rowOff>
    </xdr:from>
    <xdr:to>
      <xdr:col>18</xdr:col>
      <xdr:colOff>177800</xdr:colOff>
      <xdr:row>16</xdr:row>
      <xdr:rowOff>56686</xdr:rowOff>
    </xdr:to>
    <xdr:cxnSp macro="">
      <xdr:nvCxnSpPr>
        <xdr:cNvPr id="58" name="直線コネクタ 57"/>
        <xdr:cNvCxnSpPr/>
      </xdr:nvCxnSpPr>
      <xdr:spPr bwMode="auto">
        <a:xfrm flipV="1">
          <a:off x="2908300" y="2821672"/>
          <a:ext cx="698500" cy="2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44375</xdr:rowOff>
    </xdr:from>
    <xdr:to>
      <xdr:col>29</xdr:col>
      <xdr:colOff>177800</xdr:colOff>
      <xdr:row>15</xdr:row>
      <xdr:rowOff>145975</xdr:rowOff>
    </xdr:to>
    <xdr:sp macro="" textlink="">
      <xdr:nvSpPr>
        <xdr:cNvPr id="68" name="楕円 67"/>
        <xdr:cNvSpPr/>
      </xdr:nvSpPr>
      <xdr:spPr bwMode="auto">
        <a:xfrm>
          <a:off x="5600700" y="266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60902</xdr:rowOff>
    </xdr:from>
    <xdr:ext cx="762000" cy="259045"/>
    <xdr:sp macro="" textlink="">
      <xdr:nvSpPr>
        <xdr:cNvPr id="69" name="人口1人当たり決算額の推移該当値テキスト130"/>
        <xdr:cNvSpPr txBox="1"/>
      </xdr:nvSpPr>
      <xdr:spPr>
        <a:xfrm>
          <a:off x="5740400" y="25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83902</xdr:rowOff>
    </xdr:from>
    <xdr:to>
      <xdr:col>26</xdr:col>
      <xdr:colOff>101600</xdr:colOff>
      <xdr:row>16</xdr:row>
      <xdr:rowOff>14052</xdr:rowOff>
    </xdr:to>
    <xdr:sp macro="" textlink="">
      <xdr:nvSpPr>
        <xdr:cNvPr id="70" name="楕円 69"/>
        <xdr:cNvSpPr/>
      </xdr:nvSpPr>
      <xdr:spPr bwMode="auto">
        <a:xfrm>
          <a:off x="4953000" y="270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24229</xdr:rowOff>
    </xdr:from>
    <xdr:ext cx="736600" cy="259045"/>
    <xdr:sp macro="" textlink="">
      <xdr:nvSpPr>
        <xdr:cNvPr id="71" name="テキスト ボックス 70"/>
        <xdr:cNvSpPr txBox="1"/>
      </xdr:nvSpPr>
      <xdr:spPr>
        <a:xfrm>
          <a:off x="4622800" y="247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104354</xdr:rowOff>
    </xdr:from>
    <xdr:to>
      <xdr:col>22</xdr:col>
      <xdr:colOff>165100</xdr:colOff>
      <xdr:row>16</xdr:row>
      <xdr:rowOff>34504</xdr:rowOff>
    </xdr:to>
    <xdr:sp macro="" textlink="">
      <xdr:nvSpPr>
        <xdr:cNvPr id="72" name="楕円 71"/>
        <xdr:cNvSpPr/>
      </xdr:nvSpPr>
      <xdr:spPr bwMode="auto">
        <a:xfrm>
          <a:off x="4254500" y="272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44681</xdr:rowOff>
    </xdr:from>
    <xdr:ext cx="762000" cy="259045"/>
    <xdr:sp macro="" textlink="">
      <xdr:nvSpPr>
        <xdr:cNvPr id="73" name="テキスト ボックス 72"/>
        <xdr:cNvSpPr txBox="1"/>
      </xdr:nvSpPr>
      <xdr:spPr>
        <a:xfrm>
          <a:off x="3924300" y="249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151497</xdr:rowOff>
    </xdr:from>
    <xdr:to>
      <xdr:col>19</xdr:col>
      <xdr:colOff>38100</xdr:colOff>
      <xdr:row>16</xdr:row>
      <xdr:rowOff>81647</xdr:rowOff>
    </xdr:to>
    <xdr:sp macro="" textlink="">
      <xdr:nvSpPr>
        <xdr:cNvPr id="74" name="楕円 73"/>
        <xdr:cNvSpPr/>
      </xdr:nvSpPr>
      <xdr:spPr bwMode="auto">
        <a:xfrm>
          <a:off x="3556000" y="277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91824</xdr:rowOff>
    </xdr:from>
    <xdr:ext cx="762000" cy="259045"/>
    <xdr:sp macro="" textlink="">
      <xdr:nvSpPr>
        <xdr:cNvPr id="75" name="テキスト ボックス 74"/>
        <xdr:cNvSpPr txBox="1"/>
      </xdr:nvSpPr>
      <xdr:spPr>
        <a:xfrm>
          <a:off x="3225800" y="253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5886</xdr:rowOff>
    </xdr:from>
    <xdr:to>
      <xdr:col>15</xdr:col>
      <xdr:colOff>101600</xdr:colOff>
      <xdr:row>16</xdr:row>
      <xdr:rowOff>107486</xdr:rowOff>
    </xdr:to>
    <xdr:sp macro="" textlink="">
      <xdr:nvSpPr>
        <xdr:cNvPr id="76" name="楕円 75"/>
        <xdr:cNvSpPr/>
      </xdr:nvSpPr>
      <xdr:spPr bwMode="auto">
        <a:xfrm>
          <a:off x="2857500" y="279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117663</xdr:rowOff>
    </xdr:from>
    <xdr:ext cx="762000" cy="259045"/>
    <xdr:sp macro="" textlink="">
      <xdr:nvSpPr>
        <xdr:cNvPr id="77" name="テキスト ボックス 76"/>
        <xdr:cNvSpPr txBox="1"/>
      </xdr:nvSpPr>
      <xdr:spPr>
        <a:xfrm>
          <a:off x="2527300" y="25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18712</xdr:rowOff>
    </xdr:from>
    <xdr:to>
      <xdr:col>29</xdr:col>
      <xdr:colOff>127000</xdr:colOff>
      <xdr:row>35</xdr:row>
      <xdr:rowOff>21716</xdr:rowOff>
    </xdr:to>
    <xdr:cxnSp macro="">
      <xdr:nvCxnSpPr>
        <xdr:cNvPr id="108" name="直線コネクタ 107"/>
        <xdr:cNvCxnSpPr/>
      </xdr:nvCxnSpPr>
      <xdr:spPr bwMode="auto">
        <a:xfrm>
          <a:off x="5003800" y="6629062"/>
          <a:ext cx="647700" cy="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269495</xdr:rowOff>
    </xdr:from>
    <xdr:to>
      <xdr:col>26</xdr:col>
      <xdr:colOff>50800</xdr:colOff>
      <xdr:row>35</xdr:row>
      <xdr:rowOff>18712</xdr:rowOff>
    </xdr:to>
    <xdr:cxnSp macro="">
      <xdr:nvCxnSpPr>
        <xdr:cNvPr id="111" name="直線コネクタ 110"/>
        <xdr:cNvCxnSpPr/>
      </xdr:nvCxnSpPr>
      <xdr:spPr bwMode="auto">
        <a:xfrm>
          <a:off x="4305300" y="6536945"/>
          <a:ext cx="698500" cy="9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123274</xdr:rowOff>
    </xdr:from>
    <xdr:to>
      <xdr:col>22</xdr:col>
      <xdr:colOff>114300</xdr:colOff>
      <xdr:row>34</xdr:row>
      <xdr:rowOff>269495</xdr:rowOff>
    </xdr:to>
    <xdr:cxnSp macro="">
      <xdr:nvCxnSpPr>
        <xdr:cNvPr id="114" name="直線コネクタ 113"/>
        <xdr:cNvCxnSpPr/>
      </xdr:nvCxnSpPr>
      <xdr:spPr bwMode="auto">
        <a:xfrm>
          <a:off x="3606800" y="6390724"/>
          <a:ext cx="698500" cy="146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123274</xdr:rowOff>
    </xdr:from>
    <xdr:to>
      <xdr:col>18</xdr:col>
      <xdr:colOff>177800</xdr:colOff>
      <xdr:row>34</xdr:row>
      <xdr:rowOff>220328</xdr:rowOff>
    </xdr:to>
    <xdr:cxnSp macro="">
      <xdr:nvCxnSpPr>
        <xdr:cNvPr id="117" name="直線コネクタ 116"/>
        <xdr:cNvCxnSpPr/>
      </xdr:nvCxnSpPr>
      <xdr:spPr bwMode="auto">
        <a:xfrm flipV="1">
          <a:off x="2908300" y="6390724"/>
          <a:ext cx="698500" cy="9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313816</xdr:rowOff>
    </xdr:from>
    <xdr:to>
      <xdr:col>29</xdr:col>
      <xdr:colOff>177800</xdr:colOff>
      <xdr:row>35</xdr:row>
      <xdr:rowOff>72516</xdr:rowOff>
    </xdr:to>
    <xdr:sp macro="" textlink="">
      <xdr:nvSpPr>
        <xdr:cNvPr id="127" name="楕円 126"/>
        <xdr:cNvSpPr/>
      </xdr:nvSpPr>
      <xdr:spPr bwMode="auto">
        <a:xfrm>
          <a:off x="5600700" y="658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158893</xdr:rowOff>
    </xdr:from>
    <xdr:ext cx="762000" cy="259045"/>
    <xdr:sp macro="" textlink="">
      <xdr:nvSpPr>
        <xdr:cNvPr id="128" name="人口1人当たり決算額の推移該当値テキスト445"/>
        <xdr:cNvSpPr txBox="1"/>
      </xdr:nvSpPr>
      <xdr:spPr>
        <a:xfrm>
          <a:off x="5740400" y="642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310812</xdr:rowOff>
    </xdr:from>
    <xdr:to>
      <xdr:col>26</xdr:col>
      <xdr:colOff>101600</xdr:colOff>
      <xdr:row>35</xdr:row>
      <xdr:rowOff>69512</xdr:rowOff>
    </xdr:to>
    <xdr:sp macro="" textlink="">
      <xdr:nvSpPr>
        <xdr:cNvPr id="129" name="楕円 128"/>
        <xdr:cNvSpPr/>
      </xdr:nvSpPr>
      <xdr:spPr bwMode="auto">
        <a:xfrm>
          <a:off x="4953000" y="657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79689</xdr:rowOff>
    </xdr:from>
    <xdr:ext cx="736600" cy="259045"/>
    <xdr:sp macro="" textlink="">
      <xdr:nvSpPr>
        <xdr:cNvPr id="130" name="テキスト ボックス 129"/>
        <xdr:cNvSpPr txBox="1"/>
      </xdr:nvSpPr>
      <xdr:spPr>
        <a:xfrm>
          <a:off x="4622800" y="634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218696</xdr:rowOff>
    </xdr:from>
    <xdr:to>
      <xdr:col>22</xdr:col>
      <xdr:colOff>165100</xdr:colOff>
      <xdr:row>34</xdr:row>
      <xdr:rowOff>320295</xdr:rowOff>
    </xdr:to>
    <xdr:sp macro="" textlink="">
      <xdr:nvSpPr>
        <xdr:cNvPr id="131" name="楕円 130"/>
        <xdr:cNvSpPr/>
      </xdr:nvSpPr>
      <xdr:spPr bwMode="auto">
        <a:xfrm>
          <a:off x="4254500" y="648614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330473</xdr:rowOff>
    </xdr:from>
    <xdr:ext cx="762000" cy="259045"/>
    <xdr:sp macro="" textlink="">
      <xdr:nvSpPr>
        <xdr:cNvPr id="132" name="テキスト ボックス 131"/>
        <xdr:cNvSpPr txBox="1"/>
      </xdr:nvSpPr>
      <xdr:spPr>
        <a:xfrm>
          <a:off x="3924300" y="625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72474</xdr:rowOff>
    </xdr:from>
    <xdr:to>
      <xdr:col>19</xdr:col>
      <xdr:colOff>38100</xdr:colOff>
      <xdr:row>34</xdr:row>
      <xdr:rowOff>174074</xdr:rowOff>
    </xdr:to>
    <xdr:sp macro="" textlink="">
      <xdr:nvSpPr>
        <xdr:cNvPr id="133" name="楕円 132"/>
        <xdr:cNvSpPr/>
      </xdr:nvSpPr>
      <xdr:spPr bwMode="auto">
        <a:xfrm>
          <a:off x="3556000" y="633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184251</xdr:rowOff>
    </xdr:from>
    <xdr:ext cx="762000" cy="259045"/>
    <xdr:sp macro="" textlink="">
      <xdr:nvSpPr>
        <xdr:cNvPr id="134" name="テキスト ボックス 133"/>
        <xdr:cNvSpPr txBox="1"/>
      </xdr:nvSpPr>
      <xdr:spPr>
        <a:xfrm>
          <a:off x="3225800" y="61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169528</xdr:rowOff>
    </xdr:from>
    <xdr:to>
      <xdr:col>15</xdr:col>
      <xdr:colOff>101600</xdr:colOff>
      <xdr:row>34</xdr:row>
      <xdr:rowOff>271128</xdr:rowOff>
    </xdr:to>
    <xdr:sp macro="" textlink="">
      <xdr:nvSpPr>
        <xdr:cNvPr id="135" name="楕円 134"/>
        <xdr:cNvSpPr/>
      </xdr:nvSpPr>
      <xdr:spPr bwMode="auto">
        <a:xfrm>
          <a:off x="2857500" y="643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281305</xdr:rowOff>
    </xdr:from>
    <xdr:ext cx="762000" cy="259045"/>
    <xdr:sp macro="" textlink="">
      <xdr:nvSpPr>
        <xdr:cNvPr id="136" name="テキスト ボックス 135"/>
        <xdr:cNvSpPr txBox="1"/>
      </xdr:nvSpPr>
      <xdr:spPr>
        <a:xfrm>
          <a:off x="2527300" y="62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2,308
574.10
5,437,395
5,231,959
205,386
2,897,850
3,604,279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70361</xdr:rowOff>
    </xdr:from>
    <xdr:to>
      <xdr:col>24</xdr:col>
      <xdr:colOff>63500</xdr:colOff>
      <xdr:row>34</xdr:row>
      <xdr:rowOff>77640</xdr:rowOff>
    </xdr:to>
    <xdr:cxnSp macro="">
      <xdr:nvCxnSpPr>
        <xdr:cNvPr id="58" name="直線コネクタ 57"/>
        <xdr:cNvCxnSpPr/>
      </xdr:nvCxnSpPr>
      <xdr:spPr>
        <a:xfrm flipV="1">
          <a:off x="3797300" y="5899661"/>
          <a:ext cx="8382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23192</xdr:rowOff>
    </xdr:from>
    <xdr:to>
      <xdr:col>19</xdr:col>
      <xdr:colOff>177800</xdr:colOff>
      <xdr:row>34</xdr:row>
      <xdr:rowOff>77640</xdr:rowOff>
    </xdr:to>
    <xdr:cxnSp macro="">
      <xdr:nvCxnSpPr>
        <xdr:cNvPr id="61" name="直線コネクタ 60"/>
        <xdr:cNvCxnSpPr/>
      </xdr:nvCxnSpPr>
      <xdr:spPr>
        <a:xfrm>
          <a:off x="2908300" y="5852492"/>
          <a:ext cx="889000" cy="5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23192</xdr:rowOff>
    </xdr:from>
    <xdr:to>
      <xdr:col>15</xdr:col>
      <xdr:colOff>50800</xdr:colOff>
      <xdr:row>34</xdr:row>
      <xdr:rowOff>132678</xdr:rowOff>
    </xdr:to>
    <xdr:cxnSp macro="">
      <xdr:nvCxnSpPr>
        <xdr:cNvPr id="64" name="直線コネクタ 63"/>
        <xdr:cNvCxnSpPr/>
      </xdr:nvCxnSpPr>
      <xdr:spPr>
        <a:xfrm flipV="1">
          <a:off x="2019300" y="5852492"/>
          <a:ext cx="889000" cy="10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132678</xdr:rowOff>
    </xdr:from>
    <xdr:to>
      <xdr:col>10</xdr:col>
      <xdr:colOff>114300</xdr:colOff>
      <xdr:row>34</xdr:row>
      <xdr:rowOff>156200</xdr:rowOff>
    </xdr:to>
    <xdr:cxnSp macro="">
      <xdr:nvCxnSpPr>
        <xdr:cNvPr id="67" name="直線コネクタ 66"/>
        <xdr:cNvCxnSpPr/>
      </xdr:nvCxnSpPr>
      <xdr:spPr>
        <a:xfrm flipV="1">
          <a:off x="1130300" y="5961978"/>
          <a:ext cx="889000" cy="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19561</xdr:rowOff>
    </xdr:from>
    <xdr:to>
      <xdr:col>24</xdr:col>
      <xdr:colOff>114300</xdr:colOff>
      <xdr:row>34</xdr:row>
      <xdr:rowOff>121161</xdr:rowOff>
    </xdr:to>
    <xdr:sp macro="" textlink="">
      <xdr:nvSpPr>
        <xdr:cNvPr id="77" name="楕円 76"/>
        <xdr:cNvSpPr/>
      </xdr:nvSpPr>
      <xdr:spPr>
        <a:xfrm>
          <a:off x="4584700" y="58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42438</xdr:rowOff>
    </xdr:from>
    <xdr:ext cx="599010" cy="259045"/>
    <xdr:sp macro="" textlink="">
      <xdr:nvSpPr>
        <xdr:cNvPr id="78" name="人件費該当値テキスト"/>
        <xdr:cNvSpPr txBox="1"/>
      </xdr:nvSpPr>
      <xdr:spPr>
        <a:xfrm>
          <a:off x="4686300" y="57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26840</xdr:rowOff>
    </xdr:from>
    <xdr:to>
      <xdr:col>20</xdr:col>
      <xdr:colOff>38100</xdr:colOff>
      <xdr:row>34</xdr:row>
      <xdr:rowOff>128440</xdr:rowOff>
    </xdr:to>
    <xdr:sp macro="" textlink="">
      <xdr:nvSpPr>
        <xdr:cNvPr id="79" name="楕円 78"/>
        <xdr:cNvSpPr/>
      </xdr:nvSpPr>
      <xdr:spPr>
        <a:xfrm>
          <a:off x="3746500" y="58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144967</xdr:rowOff>
    </xdr:from>
    <xdr:ext cx="599010" cy="259045"/>
    <xdr:sp macro="" textlink="">
      <xdr:nvSpPr>
        <xdr:cNvPr id="80" name="テキスト ボックス 79"/>
        <xdr:cNvSpPr txBox="1"/>
      </xdr:nvSpPr>
      <xdr:spPr>
        <a:xfrm>
          <a:off x="3497795" y="56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143842</xdr:rowOff>
    </xdr:from>
    <xdr:to>
      <xdr:col>15</xdr:col>
      <xdr:colOff>101600</xdr:colOff>
      <xdr:row>34</xdr:row>
      <xdr:rowOff>73992</xdr:rowOff>
    </xdr:to>
    <xdr:sp macro="" textlink="">
      <xdr:nvSpPr>
        <xdr:cNvPr id="81" name="楕円 80"/>
        <xdr:cNvSpPr/>
      </xdr:nvSpPr>
      <xdr:spPr>
        <a:xfrm>
          <a:off x="2857500" y="58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90519</xdr:rowOff>
    </xdr:from>
    <xdr:ext cx="599010" cy="259045"/>
    <xdr:sp macro="" textlink="">
      <xdr:nvSpPr>
        <xdr:cNvPr id="82" name="テキスト ボックス 81"/>
        <xdr:cNvSpPr txBox="1"/>
      </xdr:nvSpPr>
      <xdr:spPr>
        <a:xfrm>
          <a:off x="2608795" y="557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81878</xdr:rowOff>
    </xdr:from>
    <xdr:to>
      <xdr:col>10</xdr:col>
      <xdr:colOff>165100</xdr:colOff>
      <xdr:row>35</xdr:row>
      <xdr:rowOff>12028</xdr:rowOff>
    </xdr:to>
    <xdr:sp macro="" textlink="">
      <xdr:nvSpPr>
        <xdr:cNvPr id="83" name="楕円 82"/>
        <xdr:cNvSpPr/>
      </xdr:nvSpPr>
      <xdr:spPr>
        <a:xfrm>
          <a:off x="1968500" y="59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28555</xdr:rowOff>
    </xdr:from>
    <xdr:ext cx="599010" cy="259045"/>
    <xdr:sp macro="" textlink="">
      <xdr:nvSpPr>
        <xdr:cNvPr id="84" name="テキスト ボックス 83"/>
        <xdr:cNvSpPr txBox="1"/>
      </xdr:nvSpPr>
      <xdr:spPr>
        <a:xfrm>
          <a:off x="1719795" y="568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105400</xdr:rowOff>
    </xdr:from>
    <xdr:to>
      <xdr:col>6</xdr:col>
      <xdr:colOff>38100</xdr:colOff>
      <xdr:row>35</xdr:row>
      <xdr:rowOff>35550</xdr:rowOff>
    </xdr:to>
    <xdr:sp macro="" textlink="">
      <xdr:nvSpPr>
        <xdr:cNvPr id="85" name="楕円 84"/>
        <xdr:cNvSpPr/>
      </xdr:nvSpPr>
      <xdr:spPr>
        <a:xfrm>
          <a:off x="1079500" y="5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52077</xdr:rowOff>
    </xdr:from>
    <xdr:ext cx="599010" cy="259045"/>
    <xdr:sp macro="" textlink="">
      <xdr:nvSpPr>
        <xdr:cNvPr id="86" name="テキスト ボックス 85"/>
        <xdr:cNvSpPr txBox="1"/>
      </xdr:nvSpPr>
      <xdr:spPr>
        <a:xfrm>
          <a:off x="830795" y="57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152116</xdr:rowOff>
    </xdr:from>
    <xdr:to>
      <xdr:col>24</xdr:col>
      <xdr:colOff>63500</xdr:colOff>
      <xdr:row>56</xdr:row>
      <xdr:rowOff>23033</xdr:rowOff>
    </xdr:to>
    <xdr:cxnSp macro="">
      <xdr:nvCxnSpPr>
        <xdr:cNvPr id="117" name="直線コネクタ 116"/>
        <xdr:cNvCxnSpPr/>
      </xdr:nvCxnSpPr>
      <xdr:spPr>
        <a:xfrm flipV="1">
          <a:off x="3797300" y="9581866"/>
          <a:ext cx="8382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23033</xdr:rowOff>
    </xdr:from>
    <xdr:to>
      <xdr:col>19</xdr:col>
      <xdr:colOff>177800</xdr:colOff>
      <xdr:row>56</xdr:row>
      <xdr:rowOff>58906</xdr:rowOff>
    </xdr:to>
    <xdr:cxnSp macro="">
      <xdr:nvCxnSpPr>
        <xdr:cNvPr id="120" name="直線コネクタ 119"/>
        <xdr:cNvCxnSpPr/>
      </xdr:nvCxnSpPr>
      <xdr:spPr>
        <a:xfrm flipV="1">
          <a:off x="2908300" y="9624233"/>
          <a:ext cx="889000" cy="3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58906</xdr:rowOff>
    </xdr:from>
    <xdr:to>
      <xdr:col>15</xdr:col>
      <xdr:colOff>50800</xdr:colOff>
      <xdr:row>56</xdr:row>
      <xdr:rowOff>103063</xdr:rowOff>
    </xdr:to>
    <xdr:cxnSp macro="">
      <xdr:nvCxnSpPr>
        <xdr:cNvPr id="123" name="直線コネクタ 122"/>
        <xdr:cNvCxnSpPr/>
      </xdr:nvCxnSpPr>
      <xdr:spPr>
        <a:xfrm flipV="1">
          <a:off x="2019300" y="9660106"/>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103063</xdr:rowOff>
    </xdr:from>
    <xdr:to>
      <xdr:col>10</xdr:col>
      <xdr:colOff>114300</xdr:colOff>
      <xdr:row>56</xdr:row>
      <xdr:rowOff>143519</xdr:rowOff>
    </xdr:to>
    <xdr:cxnSp macro="">
      <xdr:nvCxnSpPr>
        <xdr:cNvPr id="126" name="直線コネクタ 125"/>
        <xdr:cNvCxnSpPr/>
      </xdr:nvCxnSpPr>
      <xdr:spPr>
        <a:xfrm flipV="1">
          <a:off x="1130300" y="9704263"/>
          <a:ext cx="889000" cy="4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101316</xdr:rowOff>
    </xdr:from>
    <xdr:to>
      <xdr:col>24</xdr:col>
      <xdr:colOff>114300</xdr:colOff>
      <xdr:row>56</xdr:row>
      <xdr:rowOff>31466</xdr:rowOff>
    </xdr:to>
    <xdr:sp macro="" textlink="">
      <xdr:nvSpPr>
        <xdr:cNvPr id="136" name="楕円 135"/>
        <xdr:cNvSpPr/>
      </xdr:nvSpPr>
      <xdr:spPr>
        <a:xfrm>
          <a:off x="4584700" y="9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124193</xdr:rowOff>
    </xdr:from>
    <xdr:ext cx="599010" cy="259045"/>
    <xdr:sp macro="" textlink="">
      <xdr:nvSpPr>
        <xdr:cNvPr id="137" name="物件費該当値テキスト"/>
        <xdr:cNvSpPr txBox="1"/>
      </xdr:nvSpPr>
      <xdr:spPr>
        <a:xfrm>
          <a:off x="4686300" y="938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143683</xdr:rowOff>
    </xdr:from>
    <xdr:to>
      <xdr:col>20</xdr:col>
      <xdr:colOff>38100</xdr:colOff>
      <xdr:row>56</xdr:row>
      <xdr:rowOff>73833</xdr:rowOff>
    </xdr:to>
    <xdr:sp macro="" textlink="">
      <xdr:nvSpPr>
        <xdr:cNvPr id="138" name="楕円 137"/>
        <xdr:cNvSpPr/>
      </xdr:nvSpPr>
      <xdr:spPr>
        <a:xfrm>
          <a:off x="3746500" y="95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90360</xdr:rowOff>
    </xdr:from>
    <xdr:ext cx="599010" cy="259045"/>
    <xdr:sp macro="" textlink="">
      <xdr:nvSpPr>
        <xdr:cNvPr id="139" name="テキスト ボックス 138"/>
        <xdr:cNvSpPr txBox="1"/>
      </xdr:nvSpPr>
      <xdr:spPr>
        <a:xfrm>
          <a:off x="3497795" y="934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8106</xdr:rowOff>
    </xdr:from>
    <xdr:to>
      <xdr:col>15</xdr:col>
      <xdr:colOff>101600</xdr:colOff>
      <xdr:row>56</xdr:row>
      <xdr:rowOff>109706</xdr:rowOff>
    </xdr:to>
    <xdr:sp macro="" textlink="">
      <xdr:nvSpPr>
        <xdr:cNvPr id="140" name="楕円 139"/>
        <xdr:cNvSpPr/>
      </xdr:nvSpPr>
      <xdr:spPr>
        <a:xfrm>
          <a:off x="2857500" y="960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126233</xdr:rowOff>
    </xdr:from>
    <xdr:ext cx="599010" cy="259045"/>
    <xdr:sp macro="" textlink="">
      <xdr:nvSpPr>
        <xdr:cNvPr id="141" name="テキスト ボックス 140"/>
        <xdr:cNvSpPr txBox="1"/>
      </xdr:nvSpPr>
      <xdr:spPr>
        <a:xfrm>
          <a:off x="2608795" y="938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52263</xdr:rowOff>
    </xdr:from>
    <xdr:to>
      <xdr:col>10</xdr:col>
      <xdr:colOff>165100</xdr:colOff>
      <xdr:row>56</xdr:row>
      <xdr:rowOff>153863</xdr:rowOff>
    </xdr:to>
    <xdr:sp macro="" textlink="">
      <xdr:nvSpPr>
        <xdr:cNvPr id="142" name="楕円 141"/>
        <xdr:cNvSpPr/>
      </xdr:nvSpPr>
      <xdr:spPr>
        <a:xfrm>
          <a:off x="1968500" y="96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170390</xdr:rowOff>
    </xdr:from>
    <xdr:ext cx="599010" cy="259045"/>
    <xdr:sp macro="" textlink="">
      <xdr:nvSpPr>
        <xdr:cNvPr id="143" name="テキスト ボックス 142"/>
        <xdr:cNvSpPr txBox="1"/>
      </xdr:nvSpPr>
      <xdr:spPr>
        <a:xfrm>
          <a:off x="1719795" y="942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92719</xdr:rowOff>
    </xdr:from>
    <xdr:to>
      <xdr:col>6</xdr:col>
      <xdr:colOff>38100</xdr:colOff>
      <xdr:row>57</xdr:row>
      <xdr:rowOff>22869</xdr:rowOff>
    </xdr:to>
    <xdr:sp macro="" textlink="">
      <xdr:nvSpPr>
        <xdr:cNvPr id="144" name="楕円 143"/>
        <xdr:cNvSpPr/>
      </xdr:nvSpPr>
      <xdr:spPr>
        <a:xfrm>
          <a:off x="1079500" y="96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39396</xdr:rowOff>
    </xdr:from>
    <xdr:ext cx="599010" cy="259045"/>
    <xdr:sp macro="" textlink="">
      <xdr:nvSpPr>
        <xdr:cNvPr id="145" name="テキスト ボックス 144"/>
        <xdr:cNvSpPr txBox="1"/>
      </xdr:nvSpPr>
      <xdr:spPr>
        <a:xfrm>
          <a:off x="830795" y="946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24805</xdr:rowOff>
    </xdr:from>
    <xdr:to>
      <xdr:col>24</xdr:col>
      <xdr:colOff>63500</xdr:colOff>
      <xdr:row>75</xdr:row>
      <xdr:rowOff>39962</xdr:rowOff>
    </xdr:to>
    <xdr:cxnSp macro="">
      <xdr:nvCxnSpPr>
        <xdr:cNvPr id="174" name="直線コネクタ 173"/>
        <xdr:cNvCxnSpPr/>
      </xdr:nvCxnSpPr>
      <xdr:spPr>
        <a:xfrm>
          <a:off x="3797300" y="12712105"/>
          <a:ext cx="838200" cy="18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24805</xdr:rowOff>
    </xdr:from>
    <xdr:to>
      <xdr:col>19</xdr:col>
      <xdr:colOff>177800</xdr:colOff>
      <xdr:row>75</xdr:row>
      <xdr:rowOff>114501</xdr:rowOff>
    </xdr:to>
    <xdr:cxnSp macro="">
      <xdr:nvCxnSpPr>
        <xdr:cNvPr id="177" name="直線コネクタ 176"/>
        <xdr:cNvCxnSpPr/>
      </xdr:nvCxnSpPr>
      <xdr:spPr>
        <a:xfrm flipV="1">
          <a:off x="2908300" y="12712105"/>
          <a:ext cx="889000" cy="26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114501</xdr:rowOff>
    </xdr:from>
    <xdr:to>
      <xdr:col>15</xdr:col>
      <xdr:colOff>50800</xdr:colOff>
      <xdr:row>76</xdr:row>
      <xdr:rowOff>91131</xdr:rowOff>
    </xdr:to>
    <xdr:cxnSp macro="">
      <xdr:nvCxnSpPr>
        <xdr:cNvPr id="180" name="直線コネクタ 179"/>
        <xdr:cNvCxnSpPr/>
      </xdr:nvCxnSpPr>
      <xdr:spPr>
        <a:xfrm flipV="1">
          <a:off x="2019300" y="12973251"/>
          <a:ext cx="889000" cy="1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91131</xdr:rowOff>
    </xdr:from>
    <xdr:to>
      <xdr:col>10</xdr:col>
      <xdr:colOff>114300</xdr:colOff>
      <xdr:row>76</xdr:row>
      <xdr:rowOff>127051</xdr:rowOff>
    </xdr:to>
    <xdr:cxnSp macro="">
      <xdr:nvCxnSpPr>
        <xdr:cNvPr id="183" name="直線コネクタ 182"/>
        <xdr:cNvCxnSpPr/>
      </xdr:nvCxnSpPr>
      <xdr:spPr>
        <a:xfrm flipV="1">
          <a:off x="1130300" y="13121331"/>
          <a:ext cx="889000" cy="3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160612</xdr:rowOff>
    </xdr:from>
    <xdr:to>
      <xdr:col>24</xdr:col>
      <xdr:colOff>114300</xdr:colOff>
      <xdr:row>75</xdr:row>
      <xdr:rowOff>90762</xdr:rowOff>
    </xdr:to>
    <xdr:sp macro="" textlink="">
      <xdr:nvSpPr>
        <xdr:cNvPr id="193" name="楕円 192"/>
        <xdr:cNvSpPr/>
      </xdr:nvSpPr>
      <xdr:spPr>
        <a:xfrm>
          <a:off x="4584700" y="128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12039</xdr:rowOff>
    </xdr:from>
    <xdr:ext cx="534377" cy="259045"/>
    <xdr:sp macro="" textlink="">
      <xdr:nvSpPr>
        <xdr:cNvPr id="194" name="維持補修費該当値テキスト"/>
        <xdr:cNvSpPr txBox="1"/>
      </xdr:nvSpPr>
      <xdr:spPr>
        <a:xfrm>
          <a:off x="4686300" y="126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145455</xdr:rowOff>
    </xdr:from>
    <xdr:to>
      <xdr:col>20</xdr:col>
      <xdr:colOff>38100</xdr:colOff>
      <xdr:row>74</xdr:row>
      <xdr:rowOff>75605</xdr:rowOff>
    </xdr:to>
    <xdr:sp macro="" textlink="">
      <xdr:nvSpPr>
        <xdr:cNvPr id="195" name="楕円 194"/>
        <xdr:cNvSpPr/>
      </xdr:nvSpPr>
      <xdr:spPr>
        <a:xfrm>
          <a:off x="3746500" y="126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92132</xdr:rowOff>
    </xdr:from>
    <xdr:ext cx="599010" cy="259045"/>
    <xdr:sp macro="" textlink="">
      <xdr:nvSpPr>
        <xdr:cNvPr id="196" name="テキスト ボックス 195"/>
        <xdr:cNvSpPr txBox="1"/>
      </xdr:nvSpPr>
      <xdr:spPr>
        <a:xfrm>
          <a:off x="3497795" y="1243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63701</xdr:rowOff>
    </xdr:from>
    <xdr:to>
      <xdr:col>15</xdr:col>
      <xdr:colOff>101600</xdr:colOff>
      <xdr:row>75</xdr:row>
      <xdr:rowOff>165302</xdr:rowOff>
    </xdr:to>
    <xdr:sp macro="" textlink="">
      <xdr:nvSpPr>
        <xdr:cNvPr id="197" name="楕円 196"/>
        <xdr:cNvSpPr/>
      </xdr:nvSpPr>
      <xdr:spPr>
        <a:xfrm>
          <a:off x="2857500" y="12922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10378</xdr:rowOff>
    </xdr:from>
    <xdr:ext cx="534377" cy="259045"/>
    <xdr:sp macro="" textlink="">
      <xdr:nvSpPr>
        <xdr:cNvPr id="198" name="テキスト ボックス 197"/>
        <xdr:cNvSpPr txBox="1"/>
      </xdr:nvSpPr>
      <xdr:spPr>
        <a:xfrm>
          <a:off x="2641111" y="1269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40331</xdr:rowOff>
    </xdr:from>
    <xdr:to>
      <xdr:col>10</xdr:col>
      <xdr:colOff>165100</xdr:colOff>
      <xdr:row>76</xdr:row>
      <xdr:rowOff>141931</xdr:rowOff>
    </xdr:to>
    <xdr:sp macro="" textlink="">
      <xdr:nvSpPr>
        <xdr:cNvPr id="199" name="楕円 198"/>
        <xdr:cNvSpPr/>
      </xdr:nvSpPr>
      <xdr:spPr>
        <a:xfrm>
          <a:off x="1968500" y="130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158457</xdr:rowOff>
    </xdr:from>
    <xdr:ext cx="534377" cy="259045"/>
    <xdr:sp macro="" textlink="">
      <xdr:nvSpPr>
        <xdr:cNvPr id="200" name="テキスト ボックス 199"/>
        <xdr:cNvSpPr txBox="1"/>
      </xdr:nvSpPr>
      <xdr:spPr>
        <a:xfrm>
          <a:off x="1752111" y="1284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76251</xdr:rowOff>
    </xdr:from>
    <xdr:to>
      <xdr:col>6</xdr:col>
      <xdr:colOff>38100</xdr:colOff>
      <xdr:row>77</xdr:row>
      <xdr:rowOff>6401</xdr:rowOff>
    </xdr:to>
    <xdr:sp macro="" textlink="">
      <xdr:nvSpPr>
        <xdr:cNvPr id="201" name="楕円 200"/>
        <xdr:cNvSpPr/>
      </xdr:nvSpPr>
      <xdr:spPr>
        <a:xfrm>
          <a:off x="1079500" y="131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22928</xdr:rowOff>
    </xdr:from>
    <xdr:ext cx="534377" cy="259045"/>
    <xdr:sp macro="" textlink="">
      <xdr:nvSpPr>
        <xdr:cNvPr id="202" name="テキスト ボックス 201"/>
        <xdr:cNvSpPr txBox="1"/>
      </xdr:nvSpPr>
      <xdr:spPr>
        <a:xfrm>
          <a:off x="863111" y="1288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41021</xdr:rowOff>
    </xdr:from>
    <xdr:to>
      <xdr:col>24</xdr:col>
      <xdr:colOff>63500</xdr:colOff>
      <xdr:row>97</xdr:row>
      <xdr:rowOff>69568</xdr:rowOff>
    </xdr:to>
    <xdr:cxnSp macro="">
      <xdr:nvCxnSpPr>
        <xdr:cNvPr id="235" name="直線コネクタ 234"/>
        <xdr:cNvCxnSpPr/>
      </xdr:nvCxnSpPr>
      <xdr:spPr>
        <a:xfrm flipV="1">
          <a:off x="3797300" y="16671671"/>
          <a:ext cx="8382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69568</xdr:rowOff>
    </xdr:from>
    <xdr:to>
      <xdr:col>19</xdr:col>
      <xdr:colOff>177800</xdr:colOff>
      <xdr:row>97</xdr:row>
      <xdr:rowOff>80130</xdr:rowOff>
    </xdr:to>
    <xdr:cxnSp macro="">
      <xdr:nvCxnSpPr>
        <xdr:cNvPr id="238" name="直線コネクタ 237"/>
        <xdr:cNvCxnSpPr/>
      </xdr:nvCxnSpPr>
      <xdr:spPr>
        <a:xfrm flipV="1">
          <a:off x="2908300" y="16700218"/>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80130</xdr:rowOff>
    </xdr:from>
    <xdr:to>
      <xdr:col>15</xdr:col>
      <xdr:colOff>50800</xdr:colOff>
      <xdr:row>97</xdr:row>
      <xdr:rowOff>96075</xdr:rowOff>
    </xdr:to>
    <xdr:cxnSp macro="">
      <xdr:nvCxnSpPr>
        <xdr:cNvPr id="241" name="直線コネクタ 240"/>
        <xdr:cNvCxnSpPr/>
      </xdr:nvCxnSpPr>
      <xdr:spPr>
        <a:xfrm flipV="1">
          <a:off x="2019300" y="16710780"/>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78502</xdr:rowOff>
    </xdr:from>
    <xdr:to>
      <xdr:col>10</xdr:col>
      <xdr:colOff>114300</xdr:colOff>
      <xdr:row>97</xdr:row>
      <xdr:rowOff>96075</xdr:rowOff>
    </xdr:to>
    <xdr:cxnSp macro="">
      <xdr:nvCxnSpPr>
        <xdr:cNvPr id="244" name="直線コネクタ 243"/>
        <xdr:cNvCxnSpPr/>
      </xdr:nvCxnSpPr>
      <xdr:spPr>
        <a:xfrm>
          <a:off x="1130300" y="16709152"/>
          <a:ext cx="889000" cy="1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161671</xdr:rowOff>
    </xdr:from>
    <xdr:to>
      <xdr:col>24</xdr:col>
      <xdr:colOff>114300</xdr:colOff>
      <xdr:row>97</xdr:row>
      <xdr:rowOff>91821</xdr:rowOff>
    </xdr:to>
    <xdr:sp macro="" textlink="">
      <xdr:nvSpPr>
        <xdr:cNvPr id="254" name="楕円 253"/>
        <xdr:cNvSpPr/>
      </xdr:nvSpPr>
      <xdr:spPr>
        <a:xfrm>
          <a:off x="4584700" y="166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140098</xdr:rowOff>
    </xdr:from>
    <xdr:ext cx="534377" cy="259045"/>
    <xdr:sp macro="" textlink="">
      <xdr:nvSpPr>
        <xdr:cNvPr id="255" name="扶助費該当値テキスト"/>
        <xdr:cNvSpPr txBox="1"/>
      </xdr:nvSpPr>
      <xdr:spPr>
        <a:xfrm>
          <a:off x="4686300" y="165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18768</xdr:rowOff>
    </xdr:from>
    <xdr:to>
      <xdr:col>20</xdr:col>
      <xdr:colOff>38100</xdr:colOff>
      <xdr:row>97</xdr:row>
      <xdr:rowOff>120368</xdr:rowOff>
    </xdr:to>
    <xdr:sp macro="" textlink="">
      <xdr:nvSpPr>
        <xdr:cNvPr id="256" name="楕円 255"/>
        <xdr:cNvSpPr/>
      </xdr:nvSpPr>
      <xdr:spPr>
        <a:xfrm>
          <a:off x="3746500" y="166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111495</xdr:rowOff>
    </xdr:from>
    <xdr:ext cx="534377" cy="259045"/>
    <xdr:sp macro="" textlink="">
      <xdr:nvSpPr>
        <xdr:cNvPr id="257" name="テキスト ボックス 256"/>
        <xdr:cNvSpPr txBox="1"/>
      </xdr:nvSpPr>
      <xdr:spPr>
        <a:xfrm>
          <a:off x="3530111" y="167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29330</xdr:rowOff>
    </xdr:from>
    <xdr:to>
      <xdr:col>15</xdr:col>
      <xdr:colOff>101600</xdr:colOff>
      <xdr:row>97</xdr:row>
      <xdr:rowOff>130930</xdr:rowOff>
    </xdr:to>
    <xdr:sp macro="" textlink="">
      <xdr:nvSpPr>
        <xdr:cNvPr id="258" name="楕円 257"/>
        <xdr:cNvSpPr/>
      </xdr:nvSpPr>
      <xdr:spPr>
        <a:xfrm>
          <a:off x="2857500" y="166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122057</xdr:rowOff>
    </xdr:from>
    <xdr:ext cx="534377" cy="259045"/>
    <xdr:sp macro="" textlink="">
      <xdr:nvSpPr>
        <xdr:cNvPr id="259" name="テキスト ボックス 258"/>
        <xdr:cNvSpPr txBox="1"/>
      </xdr:nvSpPr>
      <xdr:spPr>
        <a:xfrm>
          <a:off x="2641111" y="167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45275</xdr:rowOff>
    </xdr:from>
    <xdr:to>
      <xdr:col>10</xdr:col>
      <xdr:colOff>165100</xdr:colOff>
      <xdr:row>97</xdr:row>
      <xdr:rowOff>146875</xdr:rowOff>
    </xdr:to>
    <xdr:sp macro="" textlink="">
      <xdr:nvSpPr>
        <xdr:cNvPr id="260" name="楕円 259"/>
        <xdr:cNvSpPr/>
      </xdr:nvSpPr>
      <xdr:spPr>
        <a:xfrm>
          <a:off x="1968500" y="166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138002</xdr:rowOff>
    </xdr:from>
    <xdr:ext cx="534377" cy="259045"/>
    <xdr:sp macro="" textlink="">
      <xdr:nvSpPr>
        <xdr:cNvPr id="261" name="テキスト ボックス 260"/>
        <xdr:cNvSpPr txBox="1"/>
      </xdr:nvSpPr>
      <xdr:spPr>
        <a:xfrm>
          <a:off x="1752111" y="167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27702</xdr:rowOff>
    </xdr:from>
    <xdr:to>
      <xdr:col>6</xdr:col>
      <xdr:colOff>38100</xdr:colOff>
      <xdr:row>97</xdr:row>
      <xdr:rowOff>129302</xdr:rowOff>
    </xdr:to>
    <xdr:sp macro="" textlink="">
      <xdr:nvSpPr>
        <xdr:cNvPr id="262" name="楕円 261"/>
        <xdr:cNvSpPr/>
      </xdr:nvSpPr>
      <xdr:spPr>
        <a:xfrm>
          <a:off x="1079500" y="166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120429</xdr:rowOff>
    </xdr:from>
    <xdr:ext cx="534377" cy="259045"/>
    <xdr:sp macro="" textlink="">
      <xdr:nvSpPr>
        <xdr:cNvPr id="263" name="テキスト ボックス 262"/>
        <xdr:cNvSpPr txBox="1"/>
      </xdr:nvSpPr>
      <xdr:spPr>
        <a:xfrm>
          <a:off x="863111" y="167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109077</xdr:rowOff>
    </xdr:from>
    <xdr:to>
      <xdr:col>55</xdr:col>
      <xdr:colOff>0</xdr:colOff>
      <xdr:row>36</xdr:row>
      <xdr:rowOff>105778</xdr:rowOff>
    </xdr:to>
    <xdr:cxnSp macro="">
      <xdr:nvCxnSpPr>
        <xdr:cNvPr id="292" name="直線コネクタ 291"/>
        <xdr:cNvCxnSpPr/>
      </xdr:nvCxnSpPr>
      <xdr:spPr>
        <a:xfrm>
          <a:off x="9639300" y="6109827"/>
          <a:ext cx="838200" cy="1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109077</xdr:rowOff>
    </xdr:from>
    <xdr:to>
      <xdr:col>50</xdr:col>
      <xdr:colOff>114300</xdr:colOff>
      <xdr:row>36</xdr:row>
      <xdr:rowOff>159198</xdr:rowOff>
    </xdr:to>
    <xdr:cxnSp macro="">
      <xdr:nvCxnSpPr>
        <xdr:cNvPr id="295" name="直線コネクタ 294"/>
        <xdr:cNvCxnSpPr/>
      </xdr:nvCxnSpPr>
      <xdr:spPr>
        <a:xfrm flipV="1">
          <a:off x="8750300" y="6109827"/>
          <a:ext cx="889000" cy="2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22076</xdr:rowOff>
    </xdr:from>
    <xdr:to>
      <xdr:col>45</xdr:col>
      <xdr:colOff>177800</xdr:colOff>
      <xdr:row>36</xdr:row>
      <xdr:rowOff>159198</xdr:rowOff>
    </xdr:to>
    <xdr:cxnSp macro="">
      <xdr:nvCxnSpPr>
        <xdr:cNvPr id="298" name="直線コネクタ 297"/>
        <xdr:cNvCxnSpPr/>
      </xdr:nvCxnSpPr>
      <xdr:spPr>
        <a:xfrm>
          <a:off x="7861300" y="6194276"/>
          <a:ext cx="889000" cy="1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22076</xdr:rowOff>
    </xdr:from>
    <xdr:to>
      <xdr:col>41</xdr:col>
      <xdr:colOff>50800</xdr:colOff>
      <xdr:row>36</xdr:row>
      <xdr:rowOff>43248</xdr:rowOff>
    </xdr:to>
    <xdr:cxnSp macro="">
      <xdr:nvCxnSpPr>
        <xdr:cNvPr id="301" name="直線コネクタ 300"/>
        <xdr:cNvCxnSpPr/>
      </xdr:nvCxnSpPr>
      <xdr:spPr>
        <a:xfrm flipV="1">
          <a:off x="6972300" y="6194276"/>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54978</xdr:rowOff>
    </xdr:from>
    <xdr:to>
      <xdr:col>55</xdr:col>
      <xdr:colOff>50800</xdr:colOff>
      <xdr:row>36</xdr:row>
      <xdr:rowOff>156578</xdr:rowOff>
    </xdr:to>
    <xdr:sp macro="" textlink="">
      <xdr:nvSpPr>
        <xdr:cNvPr id="311" name="楕円 310"/>
        <xdr:cNvSpPr/>
      </xdr:nvSpPr>
      <xdr:spPr>
        <a:xfrm>
          <a:off x="10426700" y="62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77855</xdr:rowOff>
    </xdr:from>
    <xdr:ext cx="599010" cy="259045"/>
    <xdr:sp macro="" textlink="">
      <xdr:nvSpPr>
        <xdr:cNvPr id="312" name="補助費等該当値テキスト"/>
        <xdr:cNvSpPr txBox="1"/>
      </xdr:nvSpPr>
      <xdr:spPr>
        <a:xfrm>
          <a:off x="10528300" y="60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58277</xdr:rowOff>
    </xdr:from>
    <xdr:to>
      <xdr:col>50</xdr:col>
      <xdr:colOff>165100</xdr:colOff>
      <xdr:row>35</xdr:row>
      <xdr:rowOff>159877</xdr:rowOff>
    </xdr:to>
    <xdr:sp macro="" textlink="">
      <xdr:nvSpPr>
        <xdr:cNvPr id="313" name="楕円 312"/>
        <xdr:cNvSpPr/>
      </xdr:nvSpPr>
      <xdr:spPr>
        <a:xfrm>
          <a:off x="9588500" y="605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4954</xdr:rowOff>
    </xdr:from>
    <xdr:ext cx="599010" cy="259045"/>
    <xdr:sp macro="" textlink="">
      <xdr:nvSpPr>
        <xdr:cNvPr id="314" name="テキスト ボックス 313"/>
        <xdr:cNvSpPr txBox="1"/>
      </xdr:nvSpPr>
      <xdr:spPr>
        <a:xfrm>
          <a:off x="9339795" y="58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108398</xdr:rowOff>
    </xdr:from>
    <xdr:to>
      <xdr:col>46</xdr:col>
      <xdr:colOff>38100</xdr:colOff>
      <xdr:row>37</xdr:row>
      <xdr:rowOff>38548</xdr:rowOff>
    </xdr:to>
    <xdr:sp macro="" textlink="">
      <xdr:nvSpPr>
        <xdr:cNvPr id="315" name="楕円 314"/>
        <xdr:cNvSpPr/>
      </xdr:nvSpPr>
      <xdr:spPr>
        <a:xfrm>
          <a:off x="8699500" y="62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55075</xdr:rowOff>
    </xdr:from>
    <xdr:ext cx="599010" cy="259045"/>
    <xdr:sp macro="" textlink="">
      <xdr:nvSpPr>
        <xdr:cNvPr id="316" name="テキスト ボックス 315"/>
        <xdr:cNvSpPr txBox="1"/>
      </xdr:nvSpPr>
      <xdr:spPr>
        <a:xfrm>
          <a:off x="8450795" y="605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142726</xdr:rowOff>
    </xdr:from>
    <xdr:to>
      <xdr:col>41</xdr:col>
      <xdr:colOff>101600</xdr:colOff>
      <xdr:row>36</xdr:row>
      <xdr:rowOff>72876</xdr:rowOff>
    </xdr:to>
    <xdr:sp macro="" textlink="">
      <xdr:nvSpPr>
        <xdr:cNvPr id="317" name="楕円 316"/>
        <xdr:cNvSpPr/>
      </xdr:nvSpPr>
      <xdr:spPr>
        <a:xfrm>
          <a:off x="7810500" y="61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89403</xdr:rowOff>
    </xdr:from>
    <xdr:ext cx="599010" cy="259045"/>
    <xdr:sp macro="" textlink="">
      <xdr:nvSpPr>
        <xdr:cNvPr id="318" name="テキスト ボックス 317"/>
        <xdr:cNvSpPr txBox="1"/>
      </xdr:nvSpPr>
      <xdr:spPr>
        <a:xfrm>
          <a:off x="7561795" y="591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163898</xdr:rowOff>
    </xdr:from>
    <xdr:to>
      <xdr:col>36</xdr:col>
      <xdr:colOff>165100</xdr:colOff>
      <xdr:row>36</xdr:row>
      <xdr:rowOff>94048</xdr:rowOff>
    </xdr:to>
    <xdr:sp macro="" textlink="">
      <xdr:nvSpPr>
        <xdr:cNvPr id="319" name="楕円 318"/>
        <xdr:cNvSpPr/>
      </xdr:nvSpPr>
      <xdr:spPr>
        <a:xfrm>
          <a:off x="6921500" y="61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110575</xdr:rowOff>
    </xdr:from>
    <xdr:ext cx="599010" cy="259045"/>
    <xdr:sp macro="" textlink="">
      <xdr:nvSpPr>
        <xdr:cNvPr id="320" name="テキスト ボックス 319"/>
        <xdr:cNvSpPr txBox="1"/>
      </xdr:nvSpPr>
      <xdr:spPr>
        <a:xfrm>
          <a:off x="6672795" y="593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85161</xdr:rowOff>
    </xdr:from>
    <xdr:to>
      <xdr:col>55</xdr:col>
      <xdr:colOff>0</xdr:colOff>
      <xdr:row>57</xdr:row>
      <xdr:rowOff>93759</xdr:rowOff>
    </xdr:to>
    <xdr:cxnSp macro="">
      <xdr:nvCxnSpPr>
        <xdr:cNvPr id="347" name="直線コネクタ 346"/>
        <xdr:cNvCxnSpPr/>
      </xdr:nvCxnSpPr>
      <xdr:spPr>
        <a:xfrm flipV="1">
          <a:off x="9639300" y="9857811"/>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93759</xdr:rowOff>
    </xdr:from>
    <xdr:to>
      <xdr:col>50</xdr:col>
      <xdr:colOff>114300</xdr:colOff>
      <xdr:row>58</xdr:row>
      <xdr:rowOff>13956</xdr:rowOff>
    </xdr:to>
    <xdr:cxnSp macro="">
      <xdr:nvCxnSpPr>
        <xdr:cNvPr id="350" name="直線コネクタ 349"/>
        <xdr:cNvCxnSpPr/>
      </xdr:nvCxnSpPr>
      <xdr:spPr>
        <a:xfrm flipV="1">
          <a:off x="8750300" y="9866409"/>
          <a:ext cx="889000" cy="9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23699</xdr:rowOff>
    </xdr:from>
    <xdr:to>
      <xdr:col>45</xdr:col>
      <xdr:colOff>177800</xdr:colOff>
      <xdr:row>58</xdr:row>
      <xdr:rowOff>13956</xdr:rowOff>
    </xdr:to>
    <xdr:cxnSp macro="">
      <xdr:nvCxnSpPr>
        <xdr:cNvPr id="353" name="直線コネクタ 352"/>
        <xdr:cNvCxnSpPr/>
      </xdr:nvCxnSpPr>
      <xdr:spPr>
        <a:xfrm>
          <a:off x="7861300" y="9796349"/>
          <a:ext cx="889000" cy="1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23699</xdr:rowOff>
    </xdr:from>
    <xdr:to>
      <xdr:col>41</xdr:col>
      <xdr:colOff>50800</xdr:colOff>
      <xdr:row>57</xdr:row>
      <xdr:rowOff>105370</xdr:rowOff>
    </xdr:to>
    <xdr:cxnSp macro="">
      <xdr:nvCxnSpPr>
        <xdr:cNvPr id="356" name="直線コネクタ 355"/>
        <xdr:cNvCxnSpPr/>
      </xdr:nvCxnSpPr>
      <xdr:spPr>
        <a:xfrm flipV="1">
          <a:off x="6972300" y="9796349"/>
          <a:ext cx="889000" cy="8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34361</xdr:rowOff>
    </xdr:from>
    <xdr:to>
      <xdr:col>55</xdr:col>
      <xdr:colOff>50800</xdr:colOff>
      <xdr:row>57</xdr:row>
      <xdr:rowOff>135961</xdr:rowOff>
    </xdr:to>
    <xdr:sp macro="" textlink="">
      <xdr:nvSpPr>
        <xdr:cNvPr id="366" name="楕円 365"/>
        <xdr:cNvSpPr/>
      </xdr:nvSpPr>
      <xdr:spPr>
        <a:xfrm>
          <a:off x="10426700" y="98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57238</xdr:rowOff>
    </xdr:from>
    <xdr:ext cx="599010" cy="259045"/>
    <xdr:sp macro="" textlink="">
      <xdr:nvSpPr>
        <xdr:cNvPr id="367" name="普通建設事業費該当値テキスト"/>
        <xdr:cNvSpPr txBox="1"/>
      </xdr:nvSpPr>
      <xdr:spPr>
        <a:xfrm>
          <a:off x="10528300" y="96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42959</xdr:rowOff>
    </xdr:from>
    <xdr:to>
      <xdr:col>50</xdr:col>
      <xdr:colOff>165100</xdr:colOff>
      <xdr:row>57</xdr:row>
      <xdr:rowOff>144559</xdr:rowOff>
    </xdr:to>
    <xdr:sp macro="" textlink="">
      <xdr:nvSpPr>
        <xdr:cNvPr id="368" name="楕円 367"/>
        <xdr:cNvSpPr/>
      </xdr:nvSpPr>
      <xdr:spPr>
        <a:xfrm>
          <a:off x="9588500" y="9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161086</xdr:rowOff>
    </xdr:from>
    <xdr:ext cx="599010" cy="259045"/>
    <xdr:sp macro="" textlink="">
      <xdr:nvSpPr>
        <xdr:cNvPr id="369" name="テキスト ボックス 368"/>
        <xdr:cNvSpPr txBox="1"/>
      </xdr:nvSpPr>
      <xdr:spPr>
        <a:xfrm>
          <a:off x="9339795" y="95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134606</xdr:rowOff>
    </xdr:from>
    <xdr:to>
      <xdr:col>46</xdr:col>
      <xdr:colOff>38100</xdr:colOff>
      <xdr:row>58</xdr:row>
      <xdr:rowOff>64756</xdr:rowOff>
    </xdr:to>
    <xdr:sp macro="" textlink="">
      <xdr:nvSpPr>
        <xdr:cNvPr id="370" name="楕円 369"/>
        <xdr:cNvSpPr/>
      </xdr:nvSpPr>
      <xdr:spPr>
        <a:xfrm>
          <a:off x="8699500" y="99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55883</xdr:rowOff>
    </xdr:from>
    <xdr:ext cx="599010" cy="259045"/>
    <xdr:sp macro="" textlink="">
      <xdr:nvSpPr>
        <xdr:cNvPr id="371" name="テキスト ボックス 370"/>
        <xdr:cNvSpPr txBox="1"/>
      </xdr:nvSpPr>
      <xdr:spPr>
        <a:xfrm>
          <a:off x="8450795" y="999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144349</xdr:rowOff>
    </xdr:from>
    <xdr:to>
      <xdr:col>41</xdr:col>
      <xdr:colOff>101600</xdr:colOff>
      <xdr:row>57</xdr:row>
      <xdr:rowOff>74499</xdr:rowOff>
    </xdr:to>
    <xdr:sp macro="" textlink="">
      <xdr:nvSpPr>
        <xdr:cNvPr id="372" name="楕円 371"/>
        <xdr:cNvSpPr/>
      </xdr:nvSpPr>
      <xdr:spPr>
        <a:xfrm>
          <a:off x="7810500" y="97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91026</xdr:rowOff>
    </xdr:from>
    <xdr:ext cx="599010" cy="259045"/>
    <xdr:sp macro="" textlink="">
      <xdr:nvSpPr>
        <xdr:cNvPr id="373" name="テキスト ボックス 372"/>
        <xdr:cNvSpPr txBox="1"/>
      </xdr:nvSpPr>
      <xdr:spPr>
        <a:xfrm>
          <a:off x="7561795" y="952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54570</xdr:rowOff>
    </xdr:from>
    <xdr:to>
      <xdr:col>36</xdr:col>
      <xdr:colOff>165100</xdr:colOff>
      <xdr:row>57</xdr:row>
      <xdr:rowOff>156170</xdr:rowOff>
    </xdr:to>
    <xdr:sp macro="" textlink="">
      <xdr:nvSpPr>
        <xdr:cNvPr id="374" name="楕円 373"/>
        <xdr:cNvSpPr/>
      </xdr:nvSpPr>
      <xdr:spPr>
        <a:xfrm>
          <a:off x="6921500" y="98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1247</xdr:rowOff>
    </xdr:from>
    <xdr:ext cx="599010" cy="259045"/>
    <xdr:sp macro="" textlink="">
      <xdr:nvSpPr>
        <xdr:cNvPr id="375" name="テキスト ボックス 374"/>
        <xdr:cNvSpPr txBox="1"/>
      </xdr:nvSpPr>
      <xdr:spPr>
        <a:xfrm>
          <a:off x="6672795" y="960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99318</xdr:rowOff>
    </xdr:from>
    <xdr:to>
      <xdr:col>55</xdr:col>
      <xdr:colOff>0</xdr:colOff>
      <xdr:row>78</xdr:row>
      <xdr:rowOff>131570</xdr:rowOff>
    </xdr:to>
    <xdr:cxnSp macro="">
      <xdr:nvCxnSpPr>
        <xdr:cNvPr id="404" name="直線コネクタ 403"/>
        <xdr:cNvCxnSpPr/>
      </xdr:nvCxnSpPr>
      <xdr:spPr>
        <a:xfrm>
          <a:off x="9639300" y="13472418"/>
          <a:ext cx="8382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99318</xdr:rowOff>
    </xdr:from>
    <xdr:to>
      <xdr:col>50</xdr:col>
      <xdr:colOff>114300</xdr:colOff>
      <xdr:row>78</xdr:row>
      <xdr:rowOff>170165</xdr:rowOff>
    </xdr:to>
    <xdr:cxnSp macro="">
      <xdr:nvCxnSpPr>
        <xdr:cNvPr id="407" name="直線コネクタ 406"/>
        <xdr:cNvCxnSpPr/>
      </xdr:nvCxnSpPr>
      <xdr:spPr>
        <a:xfrm flipV="1">
          <a:off x="8750300" y="13472418"/>
          <a:ext cx="889000" cy="7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130415</xdr:rowOff>
    </xdr:from>
    <xdr:to>
      <xdr:col>45</xdr:col>
      <xdr:colOff>177800</xdr:colOff>
      <xdr:row>78</xdr:row>
      <xdr:rowOff>170165</xdr:rowOff>
    </xdr:to>
    <xdr:cxnSp macro="">
      <xdr:nvCxnSpPr>
        <xdr:cNvPr id="410" name="直線コネクタ 409"/>
        <xdr:cNvCxnSpPr/>
      </xdr:nvCxnSpPr>
      <xdr:spPr>
        <a:xfrm>
          <a:off x="7861300" y="13160615"/>
          <a:ext cx="889000" cy="38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120216</xdr:rowOff>
    </xdr:from>
    <xdr:to>
      <xdr:col>41</xdr:col>
      <xdr:colOff>50800</xdr:colOff>
      <xdr:row>76</xdr:row>
      <xdr:rowOff>130415</xdr:rowOff>
    </xdr:to>
    <xdr:cxnSp macro="">
      <xdr:nvCxnSpPr>
        <xdr:cNvPr id="413" name="直線コネクタ 412"/>
        <xdr:cNvCxnSpPr/>
      </xdr:nvCxnSpPr>
      <xdr:spPr>
        <a:xfrm>
          <a:off x="6972300" y="13150416"/>
          <a:ext cx="889000" cy="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80770</xdr:rowOff>
    </xdr:from>
    <xdr:to>
      <xdr:col>55</xdr:col>
      <xdr:colOff>50800</xdr:colOff>
      <xdr:row>79</xdr:row>
      <xdr:rowOff>10920</xdr:rowOff>
    </xdr:to>
    <xdr:sp macro="" textlink="">
      <xdr:nvSpPr>
        <xdr:cNvPr id="423" name="楕円 422"/>
        <xdr:cNvSpPr/>
      </xdr:nvSpPr>
      <xdr:spPr>
        <a:xfrm>
          <a:off x="10426700" y="13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48518</xdr:rowOff>
    </xdr:from>
    <xdr:to>
      <xdr:col>50</xdr:col>
      <xdr:colOff>165100</xdr:colOff>
      <xdr:row>78</xdr:row>
      <xdr:rowOff>150118</xdr:rowOff>
    </xdr:to>
    <xdr:sp macro="" textlink="">
      <xdr:nvSpPr>
        <xdr:cNvPr id="425" name="楕円 424"/>
        <xdr:cNvSpPr/>
      </xdr:nvSpPr>
      <xdr:spPr>
        <a:xfrm>
          <a:off x="9588500" y="1342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166645</xdr:rowOff>
    </xdr:from>
    <xdr:ext cx="534377" cy="259045"/>
    <xdr:sp macro="" textlink="">
      <xdr:nvSpPr>
        <xdr:cNvPr id="426" name="テキスト ボックス 425"/>
        <xdr:cNvSpPr txBox="1"/>
      </xdr:nvSpPr>
      <xdr:spPr>
        <a:xfrm>
          <a:off x="9372111" y="1319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119365</xdr:rowOff>
    </xdr:from>
    <xdr:to>
      <xdr:col>46</xdr:col>
      <xdr:colOff>38100</xdr:colOff>
      <xdr:row>79</xdr:row>
      <xdr:rowOff>49515</xdr:rowOff>
    </xdr:to>
    <xdr:sp macro="" textlink="">
      <xdr:nvSpPr>
        <xdr:cNvPr id="427" name="楕円 426"/>
        <xdr:cNvSpPr/>
      </xdr:nvSpPr>
      <xdr:spPr>
        <a:xfrm>
          <a:off x="8699500" y="134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40642</xdr:rowOff>
    </xdr:from>
    <xdr:ext cx="534377" cy="259045"/>
    <xdr:sp macro="" textlink="">
      <xdr:nvSpPr>
        <xdr:cNvPr id="428" name="テキスト ボックス 427"/>
        <xdr:cNvSpPr txBox="1"/>
      </xdr:nvSpPr>
      <xdr:spPr>
        <a:xfrm>
          <a:off x="8483111" y="135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79615</xdr:rowOff>
    </xdr:from>
    <xdr:to>
      <xdr:col>41</xdr:col>
      <xdr:colOff>101600</xdr:colOff>
      <xdr:row>77</xdr:row>
      <xdr:rowOff>9765</xdr:rowOff>
    </xdr:to>
    <xdr:sp macro="" textlink="">
      <xdr:nvSpPr>
        <xdr:cNvPr id="429" name="楕円 428"/>
        <xdr:cNvSpPr/>
      </xdr:nvSpPr>
      <xdr:spPr>
        <a:xfrm>
          <a:off x="7810500" y="131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26292</xdr:rowOff>
    </xdr:from>
    <xdr:ext cx="599010" cy="259045"/>
    <xdr:sp macro="" textlink="">
      <xdr:nvSpPr>
        <xdr:cNvPr id="430" name="テキスト ボックス 429"/>
        <xdr:cNvSpPr txBox="1"/>
      </xdr:nvSpPr>
      <xdr:spPr>
        <a:xfrm>
          <a:off x="7561795" y="1288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69416</xdr:rowOff>
    </xdr:from>
    <xdr:to>
      <xdr:col>36</xdr:col>
      <xdr:colOff>165100</xdr:colOff>
      <xdr:row>76</xdr:row>
      <xdr:rowOff>171016</xdr:rowOff>
    </xdr:to>
    <xdr:sp macro="" textlink="">
      <xdr:nvSpPr>
        <xdr:cNvPr id="431" name="楕円 430"/>
        <xdr:cNvSpPr/>
      </xdr:nvSpPr>
      <xdr:spPr>
        <a:xfrm>
          <a:off x="6921500" y="130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16093</xdr:rowOff>
    </xdr:from>
    <xdr:ext cx="599010" cy="259045"/>
    <xdr:sp macro="" textlink="">
      <xdr:nvSpPr>
        <xdr:cNvPr id="432" name="テキスト ボックス 431"/>
        <xdr:cNvSpPr txBox="1"/>
      </xdr:nvSpPr>
      <xdr:spPr>
        <a:xfrm>
          <a:off x="6672795" y="128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18529</xdr:rowOff>
    </xdr:from>
    <xdr:to>
      <xdr:col>55</xdr:col>
      <xdr:colOff>0</xdr:colOff>
      <xdr:row>98</xdr:row>
      <xdr:rowOff>50338</xdr:rowOff>
    </xdr:to>
    <xdr:cxnSp macro="">
      <xdr:nvCxnSpPr>
        <xdr:cNvPr id="459" name="直線コネクタ 458"/>
        <xdr:cNvCxnSpPr/>
      </xdr:nvCxnSpPr>
      <xdr:spPr>
        <a:xfrm>
          <a:off x="9639300" y="16820629"/>
          <a:ext cx="8382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18529</xdr:rowOff>
    </xdr:from>
    <xdr:to>
      <xdr:col>50</xdr:col>
      <xdr:colOff>114300</xdr:colOff>
      <xdr:row>98</xdr:row>
      <xdr:rowOff>55685</xdr:rowOff>
    </xdr:to>
    <xdr:cxnSp macro="">
      <xdr:nvCxnSpPr>
        <xdr:cNvPr id="462" name="直線コネクタ 461"/>
        <xdr:cNvCxnSpPr/>
      </xdr:nvCxnSpPr>
      <xdr:spPr>
        <a:xfrm flipV="1">
          <a:off x="8750300" y="16820629"/>
          <a:ext cx="889000" cy="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55685</xdr:rowOff>
    </xdr:from>
    <xdr:to>
      <xdr:col>45</xdr:col>
      <xdr:colOff>177800</xdr:colOff>
      <xdr:row>98</xdr:row>
      <xdr:rowOff>67655</xdr:rowOff>
    </xdr:to>
    <xdr:cxnSp macro="">
      <xdr:nvCxnSpPr>
        <xdr:cNvPr id="465" name="直線コネクタ 464"/>
        <xdr:cNvCxnSpPr/>
      </xdr:nvCxnSpPr>
      <xdr:spPr>
        <a:xfrm flipV="1">
          <a:off x="7861300" y="16857785"/>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67655</xdr:rowOff>
    </xdr:from>
    <xdr:to>
      <xdr:col>41</xdr:col>
      <xdr:colOff>50800</xdr:colOff>
      <xdr:row>98</xdr:row>
      <xdr:rowOff>106403</xdr:rowOff>
    </xdr:to>
    <xdr:cxnSp macro="">
      <xdr:nvCxnSpPr>
        <xdr:cNvPr id="468" name="直線コネクタ 467"/>
        <xdr:cNvCxnSpPr/>
      </xdr:nvCxnSpPr>
      <xdr:spPr>
        <a:xfrm flipV="1">
          <a:off x="6972300" y="16869755"/>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170988</xdr:rowOff>
    </xdr:from>
    <xdr:to>
      <xdr:col>55</xdr:col>
      <xdr:colOff>50800</xdr:colOff>
      <xdr:row>98</xdr:row>
      <xdr:rowOff>101138</xdr:rowOff>
    </xdr:to>
    <xdr:sp macro="" textlink="">
      <xdr:nvSpPr>
        <xdr:cNvPr id="478" name="楕円 477"/>
        <xdr:cNvSpPr/>
      </xdr:nvSpPr>
      <xdr:spPr>
        <a:xfrm>
          <a:off x="10426700" y="16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130365</xdr:rowOff>
    </xdr:from>
    <xdr:ext cx="599010" cy="259045"/>
    <xdr:sp macro="" textlink="">
      <xdr:nvSpPr>
        <xdr:cNvPr id="479" name="普通建設事業費 （ うち更新整備　）該当値テキスト"/>
        <xdr:cNvSpPr txBox="1"/>
      </xdr:nvSpPr>
      <xdr:spPr>
        <a:xfrm>
          <a:off x="10528300" y="165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139179</xdr:rowOff>
    </xdr:from>
    <xdr:to>
      <xdr:col>50</xdr:col>
      <xdr:colOff>165100</xdr:colOff>
      <xdr:row>98</xdr:row>
      <xdr:rowOff>69329</xdr:rowOff>
    </xdr:to>
    <xdr:sp macro="" textlink="">
      <xdr:nvSpPr>
        <xdr:cNvPr id="480" name="楕円 479"/>
        <xdr:cNvSpPr/>
      </xdr:nvSpPr>
      <xdr:spPr>
        <a:xfrm>
          <a:off x="9588500" y="167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85856</xdr:rowOff>
    </xdr:from>
    <xdr:ext cx="599010" cy="259045"/>
    <xdr:sp macro="" textlink="">
      <xdr:nvSpPr>
        <xdr:cNvPr id="481" name="テキスト ボックス 480"/>
        <xdr:cNvSpPr txBox="1"/>
      </xdr:nvSpPr>
      <xdr:spPr>
        <a:xfrm>
          <a:off x="9339795" y="165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4885</xdr:rowOff>
    </xdr:from>
    <xdr:to>
      <xdr:col>46</xdr:col>
      <xdr:colOff>38100</xdr:colOff>
      <xdr:row>98</xdr:row>
      <xdr:rowOff>106485</xdr:rowOff>
    </xdr:to>
    <xdr:sp macro="" textlink="">
      <xdr:nvSpPr>
        <xdr:cNvPr id="482" name="楕円 481"/>
        <xdr:cNvSpPr/>
      </xdr:nvSpPr>
      <xdr:spPr>
        <a:xfrm>
          <a:off x="8699500" y="168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123012</xdr:rowOff>
    </xdr:from>
    <xdr:ext cx="599010" cy="259045"/>
    <xdr:sp macro="" textlink="">
      <xdr:nvSpPr>
        <xdr:cNvPr id="483" name="テキスト ボックス 482"/>
        <xdr:cNvSpPr txBox="1"/>
      </xdr:nvSpPr>
      <xdr:spPr>
        <a:xfrm>
          <a:off x="8450795" y="165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16855</xdr:rowOff>
    </xdr:from>
    <xdr:to>
      <xdr:col>41</xdr:col>
      <xdr:colOff>101600</xdr:colOff>
      <xdr:row>98</xdr:row>
      <xdr:rowOff>118455</xdr:rowOff>
    </xdr:to>
    <xdr:sp macro="" textlink="">
      <xdr:nvSpPr>
        <xdr:cNvPr id="484" name="楕円 483"/>
        <xdr:cNvSpPr/>
      </xdr:nvSpPr>
      <xdr:spPr>
        <a:xfrm>
          <a:off x="7810500" y="168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134982</xdr:rowOff>
    </xdr:from>
    <xdr:ext cx="599010" cy="259045"/>
    <xdr:sp macro="" textlink="">
      <xdr:nvSpPr>
        <xdr:cNvPr id="485" name="テキスト ボックス 484"/>
        <xdr:cNvSpPr txBox="1"/>
      </xdr:nvSpPr>
      <xdr:spPr>
        <a:xfrm>
          <a:off x="7561795" y="1659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55603</xdr:rowOff>
    </xdr:from>
    <xdr:to>
      <xdr:col>36</xdr:col>
      <xdr:colOff>165100</xdr:colOff>
      <xdr:row>98</xdr:row>
      <xdr:rowOff>157203</xdr:rowOff>
    </xdr:to>
    <xdr:sp macro="" textlink="">
      <xdr:nvSpPr>
        <xdr:cNvPr id="486" name="楕円 485"/>
        <xdr:cNvSpPr/>
      </xdr:nvSpPr>
      <xdr:spPr>
        <a:xfrm>
          <a:off x="6921500" y="168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148330</xdr:rowOff>
    </xdr:from>
    <xdr:ext cx="534377" cy="259045"/>
    <xdr:sp macro="" textlink="">
      <xdr:nvSpPr>
        <xdr:cNvPr id="487" name="テキスト ボックス 486"/>
        <xdr:cNvSpPr txBox="1"/>
      </xdr:nvSpPr>
      <xdr:spPr>
        <a:xfrm>
          <a:off x="6705111" y="1695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42983</xdr:rowOff>
    </xdr:from>
    <xdr:to>
      <xdr:col>85</xdr:col>
      <xdr:colOff>127000</xdr:colOff>
      <xdr:row>39</xdr:row>
      <xdr:rowOff>44450</xdr:rowOff>
    </xdr:to>
    <xdr:cxnSp macro="">
      <xdr:nvCxnSpPr>
        <xdr:cNvPr id="516" name="直線コネクタ 515"/>
        <xdr:cNvCxnSpPr/>
      </xdr:nvCxnSpPr>
      <xdr:spPr>
        <a:xfrm flipV="1">
          <a:off x="15481300" y="6729533"/>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12084</xdr:rowOff>
    </xdr:from>
    <xdr:to>
      <xdr:col>76</xdr:col>
      <xdr:colOff>114300</xdr:colOff>
      <xdr:row>39</xdr:row>
      <xdr:rowOff>44450</xdr:rowOff>
    </xdr:to>
    <xdr:cxnSp macro="">
      <xdr:nvCxnSpPr>
        <xdr:cNvPr id="522" name="直線コネクタ 521"/>
        <xdr:cNvCxnSpPr/>
      </xdr:nvCxnSpPr>
      <xdr:spPr>
        <a:xfrm>
          <a:off x="13703300" y="6698634"/>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12084</xdr:rowOff>
    </xdr:from>
    <xdr:to>
      <xdr:col>71</xdr:col>
      <xdr:colOff>177800</xdr:colOff>
      <xdr:row>39</xdr:row>
      <xdr:rowOff>18370</xdr:rowOff>
    </xdr:to>
    <xdr:cxnSp macro="">
      <xdr:nvCxnSpPr>
        <xdr:cNvPr id="525" name="直線コネクタ 524"/>
        <xdr:cNvCxnSpPr/>
      </xdr:nvCxnSpPr>
      <xdr:spPr>
        <a:xfrm flipV="1">
          <a:off x="12814300" y="669863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163633</xdr:rowOff>
    </xdr:from>
    <xdr:to>
      <xdr:col>85</xdr:col>
      <xdr:colOff>177800</xdr:colOff>
      <xdr:row>39</xdr:row>
      <xdr:rowOff>93783</xdr:rowOff>
    </xdr:to>
    <xdr:sp macro="" textlink="">
      <xdr:nvSpPr>
        <xdr:cNvPr id="535" name="楕円 534"/>
        <xdr:cNvSpPr/>
      </xdr:nvSpPr>
      <xdr:spPr>
        <a:xfrm>
          <a:off x="16268700" y="66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78560</xdr:rowOff>
    </xdr:from>
    <xdr:ext cx="378565" cy="259045"/>
    <xdr:sp macro="" textlink="">
      <xdr:nvSpPr>
        <xdr:cNvPr id="536" name="災害復旧事業費該当値テキスト"/>
        <xdr:cNvSpPr txBox="1"/>
      </xdr:nvSpPr>
      <xdr:spPr>
        <a:xfrm>
          <a:off x="16370300" y="659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132734</xdr:rowOff>
    </xdr:from>
    <xdr:to>
      <xdr:col>72</xdr:col>
      <xdr:colOff>38100</xdr:colOff>
      <xdr:row>39</xdr:row>
      <xdr:rowOff>62884</xdr:rowOff>
    </xdr:to>
    <xdr:sp macro="" textlink="">
      <xdr:nvSpPr>
        <xdr:cNvPr id="541" name="楕円 540"/>
        <xdr:cNvSpPr/>
      </xdr:nvSpPr>
      <xdr:spPr>
        <a:xfrm>
          <a:off x="13652500" y="66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54011</xdr:rowOff>
    </xdr:from>
    <xdr:ext cx="469744" cy="259045"/>
    <xdr:sp macro="" textlink="">
      <xdr:nvSpPr>
        <xdr:cNvPr id="542" name="テキスト ボックス 541"/>
        <xdr:cNvSpPr txBox="1"/>
      </xdr:nvSpPr>
      <xdr:spPr>
        <a:xfrm>
          <a:off x="13468428" y="67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139020</xdr:rowOff>
    </xdr:from>
    <xdr:to>
      <xdr:col>67</xdr:col>
      <xdr:colOff>101600</xdr:colOff>
      <xdr:row>39</xdr:row>
      <xdr:rowOff>69170</xdr:rowOff>
    </xdr:to>
    <xdr:sp macro="" textlink="">
      <xdr:nvSpPr>
        <xdr:cNvPr id="543" name="楕円 542"/>
        <xdr:cNvSpPr/>
      </xdr:nvSpPr>
      <xdr:spPr>
        <a:xfrm>
          <a:off x="12763500" y="66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60297</xdr:rowOff>
    </xdr:from>
    <xdr:ext cx="469744" cy="259045"/>
    <xdr:sp macro="" textlink="">
      <xdr:nvSpPr>
        <xdr:cNvPr id="544" name="テキスト ボックス 543"/>
        <xdr:cNvSpPr txBox="1"/>
      </xdr:nvSpPr>
      <xdr:spPr>
        <a:xfrm>
          <a:off x="12579428" y="67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157294</xdr:rowOff>
    </xdr:from>
    <xdr:to>
      <xdr:col>85</xdr:col>
      <xdr:colOff>127000</xdr:colOff>
      <xdr:row>74</xdr:row>
      <xdr:rowOff>9265</xdr:rowOff>
    </xdr:to>
    <xdr:cxnSp macro="">
      <xdr:nvCxnSpPr>
        <xdr:cNvPr id="628" name="直線コネクタ 627"/>
        <xdr:cNvCxnSpPr/>
      </xdr:nvCxnSpPr>
      <xdr:spPr>
        <a:xfrm flipV="1">
          <a:off x="15481300" y="12673144"/>
          <a:ext cx="838200" cy="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67264</xdr:rowOff>
    </xdr:from>
    <xdr:to>
      <xdr:col>81</xdr:col>
      <xdr:colOff>50800</xdr:colOff>
      <xdr:row>74</xdr:row>
      <xdr:rowOff>9265</xdr:rowOff>
    </xdr:to>
    <xdr:cxnSp macro="">
      <xdr:nvCxnSpPr>
        <xdr:cNvPr id="631" name="直線コネクタ 630"/>
        <xdr:cNvCxnSpPr/>
      </xdr:nvCxnSpPr>
      <xdr:spPr>
        <a:xfrm>
          <a:off x="14592300" y="12583114"/>
          <a:ext cx="889000" cy="1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90825</xdr:rowOff>
    </xdr:from>
    <xdr:to>
      <xdr:col>76</xdr:col>
      <xdr:colOff>114300</xdr:colOff>
      <xdr:row>73</xdr:row>
      <xdr:rowOff>67264</xdr:rowOff>
    </xdr:to>
    <xdr:cxnSp macro="">
      <xdr:nvCxnSpPr>
        <xdr:cNvPr id="634" name="直線コネクタ 633"/>
        <xdr:cNvCxnSpPr/>
      </xdr:nvCxnSpPr>
      <xdr:spPr>
        <a:xfrm>
          <a:off x="13703300" y="12435225"/>
          <a:ext cx="889000" cy="1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90825</xdr:rowOff>
    </xdr:from>
    <xdr:to>
      <xdr:col>71</xdr:col>
      <xdr:colOff>177800</xdr:colOff>
      <xdr:row>73</xdr:row>
      <xdr:rowOff>99457</xdr:rowOff>
    </xdr:to>
    <xdr:cxnSp macro="">
      <xdr:nvCxnSpPr>
        <xdr:cNvPr id="637" name="直線コネクタ 636"/>
        <xdr:cNvCxnSpPr/>
      </xdr:nvCxnSpPr>
      <xdr:spPr>
        <a:xfrm flipV="1">
          <a:off x="12814300" y="12435225"/>
          <a:ext cx="889000" cy="18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106494</xdr:rowOff>
    </xdr:from>
    <xdr:to>
      <xdr:col>85</xdr:col>
      <xdr:colOff>177800</xdr:colOff>
      <xdr:row>74</xdr:row>
      <xdr:rowOff>36644</xdr:rowOff>
    </xdr:to>
    <xdr:sp macro="" textlink="">
      <xdr:nvSpPr>
        <xdr:cNvPr id="647" name="楕円 646"/>
        <xdr:cNvSpPr/>
      </xdr:nvSpPr>
      <xdr:spPr>
        <a:xfrm>
          <a:off x="16268700" y="126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129371</xdr:rowOff>
    </xdr:from>
    <xdr:ext cx="599010" cy="259045"/>
    <xdr:sp macro="" textlink="">
      <xdr:nvSpPr>
        <xdr:cNvPr id="648" name="公債費該当値テキスト"/>
        <xdr:cNvSpPr txBox="1"/>
      </xdr:nvSpPr>
      <xdr:spPr>
        <a:xfrm>
          <a:off x="16370300" y="124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129915</xdr:rowOff>
    </xdr:from>
    <xdr:to>
      <xdr:col>81</xdr:col>
      <xdr:colOff>101600</xdr:colOff>
      <xdr:row>74</xdr:row>
      <xdr:rowOff>60065</xdr:rowOff>
    </xdr:to>
    <xdr:sp macro="" textlink="">
      <xdr:nvSpPr>
        <xdr:cNvPr id="649" name="楕円 648"/>
        <xdr:cNvSpPr/>
      </xdr:nvSpPr>
      <xdr:spPr>
        <a:xfrm>
          <a:off x="15430500" y="126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76592</xdr:rowOff>
    </xdr:from>
    <xdr:ext cx="599010" cy="259045"/>
    <xdr:sp macro="" textlink="">
      <xdr:nvSpPr>
        <xdr:cNvPr id="650" name="テキスト ボックス 649"/>
        <xdr:cNvSpPr txBox="1"/>
      </xdr:nvSpPr>
      <xdr:spPr>
        <a:xfrm>
          <a:off x="15181795" y="1242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16464</xdr:rowOff>
    </xdr:from>
    <xdr:to>
      <xdr:col>76</xdr:col>
      <xdr:colOff>165100</xdr:colOff>
      <xdr:row>73</xdr:row>
      <xdr:rowOff>118064</xdr:rowOff>
    </xdr:to>
    <xdr:sp macro="" textlink="">
      <xdr:nvSpPr>
        <xdr:cNvPr id="651" name="楕円 650"/>
        <xdr:cNvSpPr/>
      </xdr:nvSpPr>
      <xdr:spPr>
        <a:xfrm>
          <a:off x="14541500" y="125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134591</xdr:rowOff>
    </xdr:from>
    <xdr:ext cx="599010" cy="259045"/>
    <xdr:sp macro="" textlink="">
      <xdr:nvSpPr>
        <xdr:cNvPr id="652" name="テキスト ボックス 651"/>
        <xdr:cNvSpPr txBox="1"/>
      </xdr:nvSpPr>
      <xdr:spPr>
        <a:xfrm>
          <a:off x="14292795" y="123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40025</xdr:rowOff>
    </xdr:from>
    <xdr:to>
      <xdr:col>72</xdr:col>
      <xdr:colOff>38100</xdr:colOff>
      <xdr:row>72</xdr:row>
      <xdr:rowOff>141625</xdr:rowOff>
    </xdr:to>
    <xdr:sp macro="" textlink="">
      <xdr:nvSpPr>
        <xdr:cNvPr id="653" name="楕円 652"/>
        <xdr:cNvSpPr/>
      </xdr:nvSpPr>
      <xdr:spPr>
        <a:xfrm>
          <a:off x="13652500" y="123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158152</xdr:rowOff>
    </xdr:from>
    <xdr:ext cx="599010" cy="259045"/>
    <xdr:sp macro="" textlink="">
      <xdr:nvSpPr>
        <xdr:cNvPr id="654" name="テキスト ボックス 653"/>
        <xdr:cNvSpPr txBox="1"/>
      </xdr:nvSpPr>
      <xdr:spPr>
        <a:xfrm>
          <a:off x="13403795" y="1215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48657</xdr:rowOff>
    </xdr:from>
    <xdr:to>
      <xdr:col>67</xdr:col>
      <xdr:colOff>101600</xdr:colOff>
      <xdr:row>73</xdr:row>
      <xdr:rowOff>150257</xdr:rowOff>
    </xdr:to>
    <xdr:sp macro="" textlink="">
      <xdr:nvSpPr>
        <xdr:cNvPr id="655" name="楕円 654"/>
        <xdr:cNvSpPr/>
      </xdr:nvSpPr>
      <xdr:spPr>
        <a:xfrm>
          <a:off x="12763500" y="12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166784</xdr:rowOff>
    </xdr:from>
    <xdr:ext cx="599010" cy="259045"/>
    <xdr:sp macro="" textlink="">
      <xdr:nvSpPr>
        <xdr:cNvPr id="656" name="テキスト ボックス 655"/>
        <xdr:cNvSpPr txBox="1"/>
      </xdr:nvSpPr>
      <xdr:spPr>
        <a:xfrm>
          <a:off x="12514795" y="1233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32533</xdr:rowOff>
    </xdr:from>
    <xdr:to>
      <xdr:col>85</xdr:col>
      <xdr:colOff>127000</xdr:colOff>
      <xdr:row>99</xdr:row>
      <xdr:rowOff>54876</xdr:rowOff>
    </xdr:to>
    <xdr:cxnSp macro="">
      <xdr:nvCxnSpPr>
        <xdr:cNvPr id="687" name="直線コネクタ 686"/>
        <xdr:cNvCxnSpPr/>
      </xdr:nvCxnSpPr>
      <xdr:spPr>
        <a:xfrm flipV="1">
          <a:off x="15481300" y="17006083"/>
          <a:ext cx="8382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158175</xdr:rowOff>
    </xdr:from>
    <xdr:to>
      <xdr:col>81</xdr:col>
      <xdr:colOff>50800</xdr:colOff>
      <xdr:row>99</xdr:row>
      <xdr:rowOff>54876</xdr:rowOff>
    </xdr:to>
    <xdr:cxnSp macro="">
      <xdr:nvCxnSpPr>
        <xdr:cNvPr id="690" name="直線コネクタ 689"/>
        <xdr:cNvCxnSpPr/>
      </xdr:nvCxnSpPr>
      <xdr:spPr>
        <a:xfrm>
          <a:off x="14592300" y="16960275"/>
          <a:ext cx="889000" cy="6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158175</xdr:rowOff>
    </xdr:from>
    <xdr:to>
      <xdr:col>76</xdr:col>
      <xdr:colOff>114300</xdr:colOff>
      <xdr:row>99</xdr:row>
      <xdr:rowOff>16297</xdr:rowOff>
    </xdr:to>
    <xdr:cxnSp macro="">
      <xdr:nvCxnSpPr>
        <xdr:cNvPr id="693" name="直線コネクタ 692"/>
        <xdr:cNvCxnSpPr/>
      </xdr:nvCxnSpPr>
      <xdr:spPr>
        <a:xfrm flipV="1">
          <a:off x="13703300" y="16960275"/>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167125</xdr:rowOff>
    </xdr:from>
    <xdr:to>
      <xdr:col>71</xdr:col>
      <xdr:colOff>177800</xdr:colOff>
      <xdr:row>99</xdr:row>
      <xdr:rowOff>16297</xdr:rowOff>
    </xdr:to>
    <xdr:cxnSp macro="">
      <xdr:nvCxnSpPr>
        <xdr:cNvPr id="696" name="直線コネクタ 695"/>
        <xdr:cNvCxnSpPr/>
      </xdr:nvCxnSpPr>
      <xdr:spPr>
        <a:xfrm>
          <a:off x="12814300" y="16969225"/>
          <a:ext cx="889000" cy="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153183</xdr:rowOff>
    </xdr:from>
    <xdr:to>
      <xdr:col>85</xdr:col>
      <xdr:colOff>177800</xdr:colOff>
      <xdr:row>99</xdr:row>
      <xdr:rowOff>83333</xdr:rowOff>
    </xdr:to>
    <xdr:sp macro="" textlink="">
      <xdr:nvSpPr>
        <xdr:cNvPr id="706" name="楕円 705"/>
        <xdr:cNvSpPr/>
      </xdr:nvSpPr>
      <xdr:spPr>
        <a:xfrm>
          <a:off x="16268700" y="169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4076</xdr:rowOff>
    </xdr:from>
    <xdr:to>
      <xdr:col>81</xdr:col>
      <xdr:colOff>101600</xdr:colOff>
      <xdr:row>99</xdr:row>
      <xdr:rowOff>105676</xdr:rowOff>
    </xdr:to>
    <xdr:sp macro="" textlink="">
      <xdr:nvSpPr>
        <xdr:cNvPr id="708" name="楕円 707"/>
        <xdr:cNvSpPr/>
      </xdr:nvSpPr>
      <xdr:spPr>
        <a:xfrm>
          <a:off x="15430500" y="16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96803</xdr:rowOff>
    </xdr:from>
    <xdr:ext cx="534377" cy="259045"/>
    <xdr:sp macro="" textlink="">
      <xdr:nvSpPr>
        <xdr:cNvPr id="709" name="テキスト ボックス 708"/>
        <xdr:cNvSpPr txBox="1"/>
      </xdr:nvSpPr>
      <xdr:spPr>
        <a:xfrm>
          <a:off x="15214111" y="1707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107375</xdr:rowOff>
    </xdr:from>
    <xdr:to>
      <xdr:col>76</xdr:col>
      <xdr:colOff>165100</xdr:colOff>
      <xdr:row>99</xdr:row>
      <xdr:rowOff>37525</xdr:rowOff>
    </xdr:to>
    <xdr:sp macro="" textlink="">
      <xdr:nvSpPr>
        <xdr:cNvPr id="710" name="楕円 709"/>
        <xdr:cNvSpPr/>
      </xdr:nvSpPr>
      <xdr:spPr>
        <a:xfrm>
          <a:off x="14541500" y="1690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54052</xdr:rowOff>
    </xdr:from>
    <xdr:ext cx="599010" cy="259045"/>
    <xdr:sp macro="" textlink="">
      <xdr:nvSpPr>
        <xdr:cNvPr id="711" name="テキスト ボックス 710"/>
        <xdr:cNvSpPr txBox="1"/>
      </xdr:nvSpPr>
      <xdr:spPr>
        <a:xfrm>
          <a:off x="14292795" y="1668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136947</xdr:rowOff>
    </xdr:from>
    <xdr:to>
      <xdr:col>72</xdr:col>
      <xdr:colOff>38100</xdr:colOff>
      <xdr:row>99</xdr:row>
      <xdr:rowOff>67097</xdr:rowOff>
    </xdr:to>
    <xdr:sp macro="" textlink="">
      <xdr:nvSpPr>
        <xdr:cNvPr id="712" name="楕円 711"/>
        <xdr:cNvSpPr/>
      </xdr:nvSpPr>
      <xdr:spPr>
        <a:xfrm>
          <a:off x="13652500" y="169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58224</xdr:rowOff>
    </xdr:from>
    <xdr:ext cx="534377" cy="259045"/>
    <xdr:sp macro="" textlink="">
      <xdr:nvSpPr>
        <xdr:cNvPr id="713" name="テキスト ボックス 712"/>
        <xdr:cNvSpPr txBox="1"/>
      </xdr:nvSpPr>
      <xdr:spPr>
        <a:xfrm>
          <a:off x="13436111" y="1703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116325</xdr:rowOff>
    </xdr:from>
    <xdr:to>
      <xdr:col>67</xdr:col>
      <xdr:colOff>101600</xdr:colOff>
      <xdr:row>99</xdr:row>
      <xdr:rowOff>46475</xdr:rowOff>
    </xdr:to>
    <xdr:sp macro="" textlink="">
      <xdr:nvSpPr>
        <xdr:cNvPr id="714" name="楕円 713"/>
        <xdr:cNvSpPr/>
      </xdr:nvSpPr>
      <xdr:spPr>
        <a:xfrm>
          <a:off x="12763500" y="169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63002</xdr:rowOff>
    </xdr:from>
    <xdr:ext cx="534377" cy="259045"/>
    <xdr:sp macro="" textlink="">
      <xdr:nvSpPr>
        <xdr:cNvPr id="715" name="テキスト ボックス 714"/>
        <xdr:cNvSpPr txBox="1"/>
      </xdr:nvSpPr>
      <xdr:spPr>
        <a:xfrm>
          <a:off x="12547111" y="166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43326</xdr:rowOff>
    </xdr:from>
    <xdr:to>
      <xdr:col>116</xdr:col>
      <xdr:colOff>63500</xdr:colOff>
      <xdr:row>39</xdr:row>
      <xdr:rowOff>43345</xdr:rowOff>
    </xdr:to>
    <xdr:cxnSp macro="">
      <xdr:nvCxnSpPr>
        <xdr:cNvPr id="744" name="直線コネクタ 743"/>
        <xdr:cNvCxnSpPr/>
      </xdr:nvCxnSpPr>
      <xdr:spPr>
        <a:xfrm flipV="1">
          <a:off x="21323300" y="6729876"/>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43345</xdr:rowOff>
    </xdr:from>
    <xdr:to>
      <xdr:col>111</xdr:col>
      <xdr:colOff>177800</xdr:colOff>
      <xdr:row>39</xdr:row>
      <xdr:rowOff>44450</xdr:rowOff>
    </xdr:to>
    <xdr:cxnSp macro="">
      <xdr:nvCxnSpPr>
        <xdr:cNvPr id="747" name="直線コネクタ 746"/>
        <xdr:cNvCxnSpPr/>
      </xdr:nvCxnSpPr>
      <xdr:spPr>
        <a:xfrm flipV="1">
          <a:off x="20434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163976</xdr:rowOff>
    </xdr:from>
    <xdr:to>
      <xdr:col>116</xdr:col>
      <xdr:colOff>114300</xdr:colOff>
      <xdr:row>39</xdr:row>
      <xdr:rowOff>94126</xdr:rowOff>
    </xdr:to>
    <xdr:sp macro="" textlink="">
      <xdr:nvSpPr>
        <xdr:cNvPr id="763" name="楕円 762"/>
        <xdr:cNvSpPr/>
      </xdr:nvSpPr>
      <xdr:spPr>
        <a:xfrm>
          <a:off x="221107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13932" cy="259045"/>
    <xdr:sp macro="" textlink="">
      <xdr:nvSpPr>
        <xdr:cNvPr id="764" name="投資及び出資金該当値テキスト"/>
        <xdr:cNvSpPr txBox="1"/>
      </xdr:nvSpPr>
      <xdr:spPr>
        <a:xfrm>
          <a:off x="22212300" y="6633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163995</xdr:rowOff>
    </xdr:from>
    <xdr:to>
      <xdr:col>112</xdr:col>
      <xdr:colOff>38100</xdr:colOff>
      <xdr:row>39</xdr:row>
      <xdr:rowOff>94145</xdr:rowOff>
    </xdr:to>
    <xdr:sp macro="" textlink="">
      <xdr:nvSpPr>
        <xdr:cNvPr id="765" name="楕円 764"/>
        <xdr:cNvSpPr/>
      </xdr:nvSpPr>
      <xdr:spPr>
        <a:xfrm>
          <a:off x="21272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85272</xdr:rowOff>
    </xdr:from>
    <xdr:ext cx="313932" cy="259045"/>
    <xdr:sp macro="" textlink="">
      <xdr:nvSpPr>
        <xdr:cNvPr id="766" name="テキスト ボックス 765"/>
        <xdr:cNvSpPr txBox="1"/>
      </xdr:nvSpPr>
      <xdr:spPr>
        <a:xfrm>
          <a:off x="21166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100876</xdr:rowOff>
    </xdr:from>
    <xdr:to>
      <xdr:col>116</xdr:col>
      <xdr:colOff>63500</xdr:colOff>
      <xdr:row>57</xdr:row>
      <xdr:rowOff>142062</xdr:rowOff>
    </xdr:to>
    <xdr:cxnSp macro="">
      <xdr:nvCxnSpPr>
        <xdr:cNvPr id="801" name="直線コネクタ 800"/>
        <xdr:cNvCxnSpPr/>
      </xdr:nvCxnSpPr>
      <xdr:spPr>
        <a:xfrm>
          <a:off x="21323300" y="9873526"/>
          <a:ext cx="8382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100876</xdr:rowOff>
    </xdr:from>
    <xdr:to>
      <xdr:col>111</xdr:col>
      <xdr:colOff>177800</xdr:colOff>
      <xdr:row>57</xdr:row>
      <xdr:rowOff>151587</xdr:rowOff>
    </xdr:to>
    <xdr:cxnSp macro="">
      <xdr:nvCxnSpPr>
        <xdr:cNvPr id="804" name="直線コネクタ 803"/>
        <xdr:cNvCxnSpPr/>
      </xdr:nvCxnSpPr>
      <xdr:spPr>
        <a:xfrm flipV="1">
          <a:off x="20434300" y="9873526"/>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151587</xdr:rowOff>
    </xdr:from>
    <xdr:to>
      <xdr:col>107</xdr:col>
      <xdr:colOff>50800</xdr:colOff>
      <xdr:row>57</xdr:row>
      <xdr:rowOff>153892</xdr:rowOff>
    </xdr:to>
    <xdr:cxnSp macro="">
      <xdr:nvCxnSpPr>
        <xdr:cNvPr id="807" name="直線コネクタ 806"/>
        <xdr:cNvCxnSpPr/>
      </xdr:nvCxnSpPr>
      <xdr:spPr>
        <a:xfrm flipV="1">
          <a:off x="19545300" y="9924237"/>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153892</xdr:rowOff>
    </xdr:from>
    <xdr:to>
      <xdr:col>102</xdr:col>
      <xdr:colOff>114300</xdr:colOff>
      <xdr:row>58</xdr:row>
      <xdr:rowOff>63557</xdr:rowOff>
    </xdr:to>
    <xdr:cxnSp macro="">
      <xdr:nvCxnSpPr>
        <xdr:cNvPr id="810" name="直線コネクタ 809"/>
        <xdr:cNvCxnSpPr/>
      </xdr:nvCxnSpPr>
      <xdr:spPr>
        <a:xfrm flipV="1">
          <a:off x="18656300" y="9926542"/>
          <a:ext cx="889000" cy="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91262</xdr:rowOff>
    </xdr:from>
    <xdr:to>
      <xdr:col>116</xdr:col>
      <xdr:colOff>114300</xdr:colOff>
      <xdr:row>58</xdr:row>
      <xdr:rowOff>21412</xdr:rowOff>
    </xdr:to>
    <xdr:sp macro="" textlink="">
      <xdr:nvSpPr>
        <xdr:cNvPr id="820" name="楕円 819"/>
        <xdr:cNvSpPr/>
      </xdr:nvSpPr>
      <xdr:spPr>
        <a:xfrm>
          <a:off x="221107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114139</xdr:rowOff>
    </xdr:from>
    <xdr:ext cx="534377" cy="259045"/>
    <xdr:sp macro="" textlink="">
      <xdr:nvSpPr>
        <xdr:cNvPr id="821" name="貸付金該当値テキスト"/>
        <xdr:cNvSpPr txBox="1"/>
      </xdr:nvSpPr>
      <xdr:spPr>
        <a:xfrm>
          <a:off x="22212300" y="97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50076</xdr:rowOff>
    </xdr:from>
    <xdr:to>
      <xdr:col>112</xdr:col>
      <xdr:colOff>38100</xdr:colOff>
      <xdr:row>57</xdr:row>
      <xdr:rowOff>151676</xdr:rowOff>
    </xdr:to>
    <xdr:sp macro="" textlink="">
      <xdr:nvSpPr>
        <xdr:cNvPr id="822" name="楕円 821"/>
        <xdr:cNvSpPr/>
      </xdr:nvSpPr>
      <xdr:spPr>
        <a:xfrm>
          <a:off x="21272500" y="98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168203</xdr:rowOff>
    </xdr:from>
    <xdr:ext cx="534377" cy="259045"/>
    <xdr:sp macro="" textlink="">
      <xdr:nvSpPr>
        <xdr:cNvPr id="823" name="テキスト ボックス 822"/>
        <xdr:cNvSpPr txBox="1"/>
      </xdr:nvSpPr>
      <xdr:spPr>
        <a:xfrm>
          <a:off x="21056111" y="959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100787</xdr:rowOff>
    </xdr:from>
    <xdr:to>
      <xdr:col>107</xdr:col>
      <xdr:colOff>101600</xdr:colOff>
      <xdr:row>58</xdr:row>
      <xdr:rowOff>30937</xdr:rowOff>
    </xdr:to>
    <xdr:sp macro="" textlink="">
      <xdr:nvSpPr>
        <xdr:cNvPr id="824" name="楕円 823"/>
        <xdr:cNvSpPr/>
      </xdr:nvSpPr>
      <xdr:spPr>
        <a:xfrm>
          <a:off x="20383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47464</xdr:rowOff>
    </xdr:from>
    <xdr:ext cx="534377" cy="259045"/>
    <xdr:sp macro="" textlink="">
      <xdr:nvSpPr>
        <xdr:cNvPr id="825" name="テキスト ボックス 824"/>
        <xdr:cNvSpPr txBox="1"/>
      </xdr:nvSpPr>
      <xdr:spPr>
        <a:xfrm>
          <a:off x="20167111" y="96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103092</xdr:rowOff>
    </xdr:from>
    <xdr:to>
      <xdr:col>102</xdr:col>
      <xdr:colOff>165100</xdr:colOff>
      <xdr:row>58</xdr:row>
      <xdr:rowOff>33242</xdr:rowOff>
    </xdr:to>
    <xdr:sp macro="" textlink="">
      <xdr:nvSpPr>
        <xdr:cNvPr id="826" name="楕円 825"/>
        <xdr:cNvSpPr/>
      </xdr:nvSpPr>
      <xdr:spPr>
        <a:xfrm>
          <a:off x="19494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49769</xdr:rowOff>
    </xdr:from>
    <xdr:ext cx="534377" cy="259045"/>
    <xdr:sp macro="" textlink="">
      <xdr:nvSpPr>
        <xdr:cNvPr id="827" name="テキスト ボックス 826"/>
        <xdr:cNvSpPr txBox="1"/>
      </xdr:nvSpPr>
      <xdr:spPr>
        <a:xfrm>
          <a:off x="19278111" y="96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12757</xdr:rowOff>
    </xdr:from>
    <xdr:to>
      <xdr:col>98</xdr:col>
      <xdr:colOff>38100</xdr:colOff>
      <xdr:row>58</xdr:row>
      <xdr:rowOff>114357</xdr:rowOff>
    </xdr:to>
    <xdr:sp macro="" textlink="">
      <xdr:nvSpPr>
        <xdr:cNvPr id="828" name="楕円 827"/>
        <xdr:cNvSpPr/>
      </xdr:nvSpPr>
      <xdr:spPr>
        <a:xfrm>
          <a:off x="18605500" y="99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105484</xdr:rowOff>
    </xdr:from>
    <xdr:ext cx="469744" cy="259045"/>
    <xdr:sp macro="" textlink="">
      <xdr:nvSpPr>
        <xdr:cNvPr id="829" name="テキスト ボックス 828"/>
        <xdr:cNvSpPr txBox="1"/>
      </xdr:nvSpPr>
      <xdr:spPr>
        <a:xfrm>
          <a:off x="18421428" y="1004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8617</xdr:rowOff>
    </xdr:from>
    <xdr:to>
      <xdr:col>116</xdr:col>
      <xdr:colOff>63500</xdr:colOff>
      <xdr:row>76</xdr:row>
      <xdr:rowOff>78321</xdr:rowOff>
    </xdr:to>
    <xdr:cxnSp macro="">
      <xdr:nvCxnSpPr>
        <xdr:cNvPr id="856" name="直線コネクタ 855"/>
        <xdr:cNvCxnSpPr/>
      </xdr:nvCxnSpPr>
      <xdr:spPr>
        <a:xfrm flipV="1">
          <a:off x="21323300" y="13038817"/>
          <a:ext cx="838200" cy="6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78321</xdr:rowOff>
    </xdr:from>
    <xdr:to>
      <xdr:col>111</xdr:col>
      <xdr:colOff>177800</xdr:colOff>
      <xdr:row>76</xdr:row>
      <xdr:rowOff>108012</xdr:rowOff>
    </xdr:to>
    <xdr:cxnSp macro="">
      <xdr:nvCxnSpPr>
        <xdr:cNvPr id="859" name="直線コネクタ 858"/>
        <xdr:cNvCxnSpPr/>
      </xdr:nvCxnSpPr>
      <xdr:spPr>
        <a:xfrm flipV="1">
          <a:off x="20434300" y="13108521"/>
          <a:ext cx="889000" cy="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90244</xdr:rowOff>
    </xdr:from>
    <xdr:to>
      <xdr:col>107</xdr:col>
      <xdr:colOff>50800</xdr:colOff>
      <xdr:row>76</xdr:row>
      <xdr:rowOff>108012</xdr:rowOff>
    </xdr:to>
    <xdr:cxnSp macro="">
      <xdr:nvCxnSpPr>
        <xdr:cNvPr id="862" name="直線コネクタ 861"/>
        <xdr:cNvCxnSpPr/>
      </xdr:nvCxnSpPr>
      <xdr:spPr>
        <a:xfrm>
          <a:off x="19545300" y="13120444"/>
          <a:ext cx="8890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90244</xdr:rowOff>
    </xdr:from>
    <xdr:to>
      <xdr:col>102</xdr:col>
      <xdr:colOff>114300</xdr:colOff>
      <xdr:row>76</xdr:row>
      <xdr:rowOff>111885</xdr:rowOff>
    </xdr:to>
    <xdr:cxnSp macro="">
      <xdr:nvCxnSpPr>
        <xdr:cNvPr id="865" name="直線コネクタ 864"/>
        <xdr:cNvCxnSpPr/>
      </xdr:nvCxnSpPr>
      <xdr:spPr>
        <a:xfrm flipV="1">
          <a:off x="18656300" y="13120444"/>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129267</xdr:rowOff>
    </xdr:from>
    <xdr:to>
      <xdr:col>116</xdr:col>
      <xdr:colOff>114300</xdr:colOff>
      <xdr:row>76</xdr:row>
      <xdr:rowOff>59417</xdr:rowOff>
    </xdr:to>
    <xdr:sp macro="" textlink="">
      <xdr:nvSpPr>
        <xdr:cNvPr id="875" name="楕円 874"/>
        <xdr:cNvSpPr/>
      </xdr:nvSpPr>
      <xdr:spPr>
        <a:xfrm>
          <a:off x="22110700" y="129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107694</xdr:rowOff>
    </xdr:from>
    <xdr:ext cx="599010" cy="259045"/>
    <xdr:sp macro="" textlink="">
      <xdr:nvSpPr>
        <xdr:cNvPr id="876" name="繰出金該当値テキスト"/>
        <xdr:cNvSpPr txBox="1"/>
      </xdr:nvSpPr>
      <xdr:spPr>
        <a:xfrm>
          <a:off x="22212300" y="1296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27521</xdr:rowOff>
    </xdr:from>
    <xdr:to>
      <xdr:col>112</xdr:col>
      <xdr:colOff>38100</xdr:colOff>
      <xdr:row>76</xdr:row>
      <xdr:rowOff>129121</xdr:rowOff>
    </xdr:to>
    <xdr:sp macro="" textlink="">
      <xdr:nvSpPr>
        <xdr:cNvPr id="877" name="楕円 876"/>
        <xdr:cNvSpPr/>
      </xdr:nvSpPr>
      <xdr:spPr>
        <a:xfrm>
          <a:off x="21272500" y="130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120248</xdr:rowOff>
    </xdr:from>
    <xdr:ext cx="534377" cy="259045"/>
    <xdr:sp macro="" textlink="">
      <xdr:nvSpPr>
        <xdr:cNvPr id="878" name="テキスト ボックス 877"/>
        <xdr:cNvSpPr txBox="1"/>
      </xdr:nvSpPr>
      <xdr:spPr>
        <a:xfrm>
          <a:off x="21056111" y="131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57212</xdr:rowOff>
    </xdr:from>
    <xdr:to>
      <xdr:col>107</xdr:col>
      <xdr:colOff>101600</xdr:colOff>
      <xdr:row>76</xdr:row>
      <xdr:rowOff>158812</xdr:rowOff>
    </xdr:to>
    <xdr:sp macro="" textlink="">
      <xdr:nvSpPr>
        <xdr:cNvPr id="879" name="楕円 878"/>
        <xdr:cNvSpPr/>
      </xdr:nvSpPr>
      <xdr:spPr>
        <a:xfrm>
          <a:off x="20383500" y="1308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149939</xdr:rowOff>
    </xdr:from>
    <xdr:ext cx="534377" cy="259045"/>
    <xdr:sp macro="" textlink="">
      <xdr:nvSpPr>
        <xdr:cNvPr id="880" name="テキスト ボックス 879"/>
        <xdr:cNvSpPr txBox="1"/>
      </xdr:nvSpPr>
      <xdr:spPr>
        <a:xfrm>
          <a:off x="20167111" y="131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39444</xdr:rowOff>
    </xdr:from>
    <xdr:to>
      <xdr:col>102</xdr:col>
      <xdr:colOff>165100</xdr:colOff>
      <xdr:row>76</xdr:row>
      <xdr:rowOff>141044</xdr:rowOff>
    </xdr:to>
    <xdr:sp macro="" textlink="">
      <xdr:nvSpPr>
        <xdr:cNvPr id="881" name="楕円 880"/>
        <xdr:cNvSpPr/>
      </xdr:nvSpPr>
      <xdr:spPr>
        <a:xfrm>
          <a:off x="19494500" y="130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132171</xdr:rowOff>
    </xdr:from>
    <xdr:ext cx="534377" cy="259045"/>
    <xdr:sp macro="" textlink="">
      <xdr:nvSpPr>
        <xdr:cNvPr id="882" name="テキスト ボックス 881"/>
        <xdr:cNvSpPr txBox="1"/>
      </xdr:nvSpPr>
      <xdr:spPr>
        <a:xfrm>
          <a:off x="19278111" y="131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61085</xdr:rowOff>
    </xdr:from>
    <xdr:to>
      <xdr:col>98</xdr:col>
      <xdr:colOff>38100</xdr:colOff>
      <xdr:row>76</xdr:row>
      <xdr:rowOff>162685</xdr:rowOff>
    </xdr:to>
    <xdr:sp macro="" textlink="">
      <xdr:nvSpPr>
        <xdr:cNvPr id="883" name="楕円 882"/>
        <xdr:cNvSpPr/>
      </xdr:nvSpPr>
      <xdr:spPr>
        <a:xfrm>
          <a:off x="18605500" y="130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153812</xdr:rowOff>
    </xdr:from>
    <xdr:ext cx="534377" cy="259045"/>
    <xdr:sp macro="" textlink="">
      <xdr:nvSpPr>
        <xdr:cNvPr id="884" name="テキスト ボックス 883"/>
        <xdr:cNvSpPr txBox="1"/>
      </xdr:nvSpPr>
      <xdr:spPr>
        <a:xfrm>
          <a:off x="18389111" y="131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４９４，２８８円となっており、類似団体と比較して一人当たりコストが高い状況となっている。これは、近年の幌延西部地区草地畜産基盤総合整備事業や医療技術職員住宅整備事業の実施によるものであり、前年度決算と比較すると４．０％増となっている。しかし、当該事業は平成３０年度に完了しており、それほど懸念すべき状況ではない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2,308
574.10
5,437,395
5,231,959
205,386
2,897,850
3,604,279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13341</xdr:rowOff>
    </xdr:from>
    <xdr:to>
      <xdr:col>24</xdr:col>
      <xdr:colOff>63500</xdr:colOff>
      <xdr:row>37</xdr:row>
      <xdr:rowOff>26524</xdr:rowOff>
    </xdr:to>
    <xdr:cxnSp macro="">
      <xdr:nvCxnSpPr>
        <xdr:cNvPr id="60" name="直線コネクタ 59"/>
        <xdr:cNvCxnSpPr/>
      </xdr:nvCxnSpPr>
      <xdr:spPr>
        <a:xfrm flipV="1">
          <a:off x="3797300" y="6356991"/>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163036</xdr:rowOff>
    </xdr:from>
    <xdr:to>
      <xdr:col>19</xdr:col>
      <xdr:colOff>177800</xdr:colOff>
      <xdr:row>37</xdr:row>
      <xdr:rowOff>26524</xdr:rowOff>
    </xdr:to>
    <xdr:cxnSp macro="">
      <xdr:nvCxnSpPr>
        <xdr:cNvPr id="63" name="直線コネクタ 62"/>
        <xdr:cNvCxnSpPr/>
      </xdr:nvCxnSpPr>
      <xdr:spPr>
        <a:xfrm>
          <a:off x="2908300" y="6335236"/>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149644</xdr:rowOff>
    </xdr:from>
    <xdr:to>
      <xdr:col>15</xdr:col>
      <xdr:colOff>50800</xdr:colOff>
      <xdr:row>36</xdr:row>
      <xdr:rowOff>163036</xdr:rowOff>
    </xdr:to>
    <xdr:cxnSp macro="">
      <xdr:nvCxnSpPr>
        <xdr:cNvPr id="66" name="直線コネクタ 65"/>
        <xdr:cNvCxnSpPr/>
      </xdr:nvCxnSpPr>
      <xdr:spPr>
        <a:xfrm>
          <a:off x="2019300" y="6321844"/>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147110</xdr:rowOff>
    </xdr:from>
    <xdr:to>
      <xdr:col>10</xdr:col>
      <xdr:colOff>114300</xdr:colOff>
      <xdr:row>36</xdr:row>
      <xdr:rowOff>149644</xdr:rowOff>
    </xdr:to>
    <xdr:cxnSp macro="">
      <xdr:nvCxnSpPr>
        <xdr:cNvPr id="69" name="直線コネクタ 68"/>
        <xdr:cNvCxnSpPr/>
      </xdr:nvCxnSpPr>
      <xdr:spPr>
        <a:xfrm>
          <a:off x="1130300" y="6319310"/>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133991</xdr:rowOff>
    </xdr:from>
    <xdr:to>
      <xdr:col>24</xdr:col>
      <xdr:colOff>114300</xdr:colOff>
      <xdr:row>37</xdr:row>
      <xdr:rowOff>64141</xdr:rowOff>
    </xdr:to>
    <xdr:sp macro="" textlink="">
      <xdr:nvSpPr>
        <xdr:cNvPr id="79" name="楕円 78"/>
        <xdr:cNvSpPr/>
      </xdr:nvSpPr>
      <xdr:spPr>
        <a:xfrm>
          <a:off x="4584700" y="63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156868</xdr:rowOff>
    </xdr:from>
    <xdr:ext cx="534377" cy="259045"/>
    <xdr:sp macro="" textlink="">
      <xdr:nvSpPr>
        <xdr:cNvPr id="80" name="議会費該当値テキスト"/>
        <xdr:cNvSpPr txBox="1"/>
      </xdr:nvSpPr>
      <xdr:spPr>
        <a:xfrm>
          <a:off x="4686300" y="61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147174</xdr:rowOff>
    </xdr:from>
    <xdr:to>
      <xdr:col>20</xdr:col>
      <xdr:colOff>38100</xdr:colOff>
      <xdr:row>37</xdr:row>
      <xdr:rowOff>77324</xdr:rowOff>
    </xdr:to>
    <xdr:sp macro="" textlink="">
      <xdr:nvSpPr>
        <xdr:cNvPr id="81" name="楕円 80"/>
        <xdr:cNvSpPr/>
      </xdr:nvSpPr>
      <xdr:spPr>
        <a:xfrm>
          <a:off x="3746500" y="63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93851</xdr:rowOff>
    </xdr:from>
    <xdr:ext cx="534377" cy="259045"/>
    <xdr:sp macro="" textlink="">
      <xdr:nvSpPr>
        <xdr:cNvPr id="82" name="テキスト ボックス 81"/>
        <xdr:cNvSpPr txBox="1"/>
      </xdr:nvSpPr>
      <xdr:spPr>
        <a:xfrm>
          <a:off x="3530111" y="60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112236</xdr:rowOff>
    </xdr:from>
    <xdr:to>
      <xdr:col>15</xdr:col>
      <xdr:colOff>101600</xdr:colOff>
      <xdr:row>37</xdr:row>
      <xdr:rowOff>42386</xdr:rowOff>
    </xdr:to>
    <xdr:sp macro="" textlink="">
      <xdr:nvSpPr>
        <xdr:cNvPr id="83" name="楕円 82"/>
        <xdr:cNvSpPr/>
      </xdr:nvSpPr>
      <xdr:spPr>
        <a:xfrm>
          <a:off x="2857500" y="62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58913</xdr:rowOff>
    </xdr:from>
    <xdr:ext cx="534377" cy="259045"/>
    <xdr:sp macro="" textlink="">
      <xdr:nvSpPr>
        <xdr:cNvPr id="84" name="テキスト ボックス 83"/>
        <xdr:cNvSpPr txBox="1"/>
      </xdr:nvSpPr>
      <xdr:spPr>
        <a:xfrm>
          <a:off x="2641111" y="605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98844</xdr:rowOff>
    </xdr:from>
    <xdr:to>
      <xdr:col>10</xdr:col>
      <xdr:colOff>165100</xdr:colOff>
      <xdr:row>37</xdr:row>
      <xdr:rowOff>28994</xdr:rowOff>
    </xdr:to>
    <xdr:sp macro="" textlink="">
      <xdr:nvSpPr>
        <xdr:cNvPr id="85" name="楕円 84"/>
        <xdr:cNvSpPr/>
      </xdr:nvSpPr>
      <xdr:spPr>
        <a:xfrm>
          <a:off x="1968500" y="62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45521</xdr:rowOff>
    </xdr:from>
    <xdr:ext cx="534377" cy="259045"/>
    <xdr:sp macro="" textlink="">
      <xdr:nvSpPr>
        <xdr:cNvPr id="86" name="テキスト ボックス 85"/>
        <xdr:cNvSpPr txBox="1"/>
      </xdr:nvSpPr>
      <xdr:spPr>
        <a:xfrm>
          <a:off x="1752111" y="60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96310</xdr:rowOff>
    </xdr:from>
    <xdr:to>
      <xdr:col>6</xdr:col>
      <xdr:colOff>38100</xdr:colOff>
      <xdr:row>37</xdr:row>
      <xdr:rowOff>26460</xdr:rowOff>
    </xdr:to>
    <xdr:sp macro="" textlink="">
      <xdr:nvSpPr>
        <xdr:cNvPr id="87" name="楕円 86"/>
        <xdr:cNvSpPr/>
      </xdr:nvSpPr>
      <xdr:spPr>
        <a:xfrm>
          <a:off x="1079500" y="62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42987</xdr:rowOff>
    </xdr:from>
    <xdr:ext cx="534377" cy="259045"/>
    <xdr:sp macro="" textlink="">
      <xdr:nvSpPr>
        <xdr:cNvPr id="88" name="テキスト ボックス 87"/>
        <xdr:cNvSpPr txBox="1"/>
      </xdr:nvSpPr>
      <xdr:spPr>
        <a:xfrm>
          <a:off x="863111" y="60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126485</xdr:rowOff>
    </xdr:from>
    <xdr:to>
      <xdr:col>24</xdr:col>
      <xdr:colOff>63500</xdr:colOff>
      <xdr:row>58</xdr:row>
      <xdr:rowOff>9211</xdr:rowOff>
    </xdr:to>
    <xdr:cxnSp macro="">
      <xdr:nvCxnSpPr>
        <xdr:cNvPr id="115" name="直線コネクタ 114"/>
        <xdr:cNvCxnSpPr/>
      </xdr:nvCxnSpPr>
      <xdr:spPr>
        <a:xfrm>
          <a:off x="3797300" y="9899135"/>
          <a:ext cx="838200" cy="5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126485</xdr:rowOff>
    </xdr:from>
    <xdr:to>
      <xdr:col>19</xdr:col>
      <xdr:colOff>177800</xdr:colOff>
      <xdr:row>57</xdr:row>
      <xdr:rowOff>154198</xdr:rowOff>
    </xdr:to>
    <xdr:cxnSp macro="">
      <xdr:nvCxnSpPr>
        <xdr:cNvPr id="118" name="直線コネクタ 117"/>
        <xdr:cNvCxnSpPr/>
      </xdr:nvCxnSpPr>
      <xdr:spPr>
        <a:xfrm flipV="1">
          <a:off x="2908300" y="9899135"/>
          <a:ext cx="889000" cy="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154198</xdr:rowOff>
    </xdr:from>
    <xdr:to>
      <xdr:col>15</xdr:col>
      <xdr:colOff>50800</xdr:colOff>
      <xdr:row>57</xdr:row>
      <xdr:rowOff>155788</xdr:rowOff>
    </xdr:to>
    <xdr:cxnSp macro="">
      <xdr:nvCxnSpPr>
        <xdr:cNvPr id="121" name="直線コネクタ 120"/>
        <xdr:cNvCxnSpPr/>
      </xdr:nvCxnSpPr>
      <xdr:spPr>
        <a:xfrm flipV="1">
          <a:off x="2019300" y="9926848"/>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127354</xdr:rowOff>
    </xdr:from>
    <xdr:to>
      <xdr:col>10</xdr:col>
      <xdr:colOff>114300</xdr:colOff>
      <xdr:row>57</xdr:row>
      <xdr:rowOff>155788</xdr:rowOff>
    </xdr:to>
    <xdr:cxnSp macro="">
      <xdr:nvCxnSpPr>
        <xdr:cNvPr id="124" name="直線コネクタ 123"/>
        <xdr:cNvCxnSpPr/>
      </xdr:nvCxnSpPr>
      <xdr:spPr>
        <a:xfrm>
          <a:off x="1130300" y="9900004"/>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129861</xdr:rowOff>
    </xdr:from>
    <xdr:to>
      <xdr:col>24</xdr:col>
      <xdr:colOff>114300</xdr:colOff>
      <xdr:row>58</xdr:row>
      <xdr:rowOff>60011</xdr:rowOff>
    </xdr:to>
    <xdr:sp macro="" textlink="">
      <xdr:nvSpPr>
        <xdr:cNvPr id="134" name="楕円 133"/>
        <xdr:cNvSpPr/>
      </xdr:nvSpPr>
      <xdr:spPr>
        <a:xfrm>
          <a:off x="4584700" y="99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89238</xdr:rowOff>
    </xdr:from>
    <xdr:ext cx="599010" cy="259045"/>
    <xdr:sp macro="" textlink="">
      <xdr:nvSpPr>
        <xdr:cNvPr id="135" name="総務費該当値テキスト"/>
        <xdr:cNvSpPr txBox="1"/>
      </xdr:nvSpPr>
      <xdr:spPr>
        <a:xfrm>
          <a:off x="4686300" y="969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75685</xdr:rowOff>
    </xdr:from>
    <xdr:to>
      <xdr:col>20</xdr:col>
      <xdr:colOff>38100</xdr:colOff>
      <xdr:row>58</xdr:row>
      <xdr:rowOff>5835</xdr:rowOff>
    </xdr:to>
    <xdr:sp macro="" textlink="">
      <xdr:nvSpPr>
        <xdr:cNvPr id="136" name="楕円 135"/>
        <xdr:cNvSpPr/>
      </xdr:nvSpPr>
      <xdr:spPr>
        <a:xfrm>
          <a:off x="3746500" y="98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22362</xdr:rowOff>
    </xdr:from>
    <xdr:ext cx="599010" cy="259045"/>
    <xdr:sp macro="" textlink="">
      <xdr:nvSpPr>
        <xdr:cNvPr id="137" name="テキスト ボックス 136"/>
        <xdr:cNvSpPr txBox="1"/>
      </xdr:nvSpPr>
      <xdr:spPr>
        <a:xfrm>
          <a:off x="3497795" y="962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103398</xdr:rowOff>
    </xdr:from>
    <xdr:to>
      <xdr:col>15</xdr:col>
      <xdr:colOff>101600</xdr:colOff>
      <xdr:row>58</xdr:row>
      <xdr:rowOff>33548</xdr:rowOff>
    </xdr:to>
    <xdr:sp macro="" textlink="">
      <xdr:nvSpPr>
        <xdr:cNvPr id="138" name="楕円 137"/>
        <xdr:cNvSpPr/>
      </xdr:nvSpPr>
      <xdr:spPr>
        <a:xfrm>
          <a:off x="2857500" y="98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50075</xdr:rowOff>
    </xdr:from>
    <xdr:ext cx="599010" cy="259045"/>
    <xdr:sp macro="" textlink="">
      <xdr:nvSpPr>
        <xdr:cNvPr id="139" name="テキスト ボックス 138"/>
        <xdr:cNvSpPr txBox="1"/>
      </xdr:nvSpPr>
      <xdr:spPr>
        <a:xfrm>
          <a:off x="2608795" y="965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104988</xdr:rowOff>
    </xdr:from>
    <xdr:to>
      <xdr:col>10</xdr:col>
      <xdr:colOff>165100</xdr:colOff>
      <xdr:row>58</xdr:row>
      <xdr:rowOff>35138</xdr:rowOff>
    </xdr:to>
    <xdr:sp macro="" textlink="">
      <xdr:nvSpPr>
        <xdr:cNvPr id="140" name="楕円 139"/>
        <xdr:cNvSpPr/>
      </xdr:nvSpPr>
      <xdr:spPr>
        <a:xfrm>
          <a:off x="1968500" y="98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51665</xdr:rowOff>
    </xdr:from>
    <xdr:ext cx="599010" cy="259045"/>
    <xdr:sp macro="" textlink="">
      <xdr:nvSpPr>
        <xdr:cNvPr id="141" name="テキスト ボックス 140"/>
        <xdr:cNvSpPr txBox="1"/>
      </xdr:nvSpPr>
      <xdr:spPr>
        <a:xfrm>
          <a:off x="1719795" y="965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76554</xdr:rowOff>
    </xdr:from>
    <xdr:to>
      <xdr:col>6</xdr:col>
      <xdr:colOff>38100</xdr:colOff>
      <xdr:row>58</xdr:row>
      <xdr:rowOff>6704</xdr:rowOff>
    </xdr:to>
    <xdr:sp macro="" textlink="">
      <xdr:nvSpPr>
        <xdr:cNvPr id="142" name="楕円 141"/>
        <xdr:cNvSpPr/>
      </xdr:nvSpPr>
      <xdr:spPr>
        <a:xfrm>
          <a:off x="1079500" y="98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23231</xdr:rowOff>
    </xdr:from>
    <xdr:ext cx="599010" cy="259045"/>
    <xdr:sp macro="" textlink="">
      <xdr:nvSpPr>
        <xdr:cNvPr id="143" name="テキスト ボックス 142"/>
        <xdr:cNvSpPr txBox="1"/>
      </xdr:nvSpPr>
      <xdr:spPr>
        <a:xfrm>
          <a:off x="830795" y="96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72010</xdr:rowOff>
    </xdr:from>
    <xdr:to>
      <xdr:col>24</xdr:col>
      <xdr:colOff>63500</xdr:colOff>
      <xdr:row>77</xdr:row>
      <xdr:rowOff>101817</xdr:rowOff>
    </xdr:to>
    <xdr:cxnSp macro="">
      <xdr:nvCxnSpPr>
        <xdr:cNvPr id="174" name="直線コネクタ 173"/>
        <xdr:cNvCxnSpPr/>
      </xdr:nvCxnSpPr>
      <xdr:spPr>
        <a:xfrm>
          <a:off x="3797300" y="13273660"/>
          <a:ext cx="838200" cy="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72010</xdr:rowOff>
    </xdr:from>
    <xdr:to>
      <xdr:col>19</xdr:col>
      <xdr:colOff>177800</xdr:colOff>
      <xdr:row>77</xdr:row>
      <xdr:rowOff>145574</xdr:rowOff>
    </xdr:to>
    <xdr:cxnSp macro="">
      <xdr:nvCxnSpPr>
        <xdr:cNvPr id="177" name="直線コネクタ 176"/>
        <xdr:cNvCxnSpPr/>
      </xdr:nvCxnSpPr>
      <xdr:spPr>
        <a:xfrm flipV="1">
          <a:off x="2908300" y="13273660"/>
          <a:ext cx="889000" cy="7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145574</xdr:rowOff>
    </xdr:from>
    <xdr:to>
      <xdr:col>15</xdr:col>
      <xdr:colOff>50800</xdr:colOff>
      <xdr:row>77</xdr:row>
      <xdr:rowOff>171055</xdr:rowOff>
    </xdr:to>
    <xdr:cxnSp macro="">
      <xdr:nvCxnSpPr>
        <xdr:cNvPr id="180" name="直線コネクタ 179"/>
        <xdr:cNvCxnSpPr/>
      </xdr:nvCxnSpPr>
      <xdr:spPr>
        <a:xfrm flipV="1">
          <a:off x="2019300" y="13347224"/>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61268</xdr:rowOff>
    </xdr:from>
    <xdr:to>
      <xdr:col>10</xdr:col>
      <xdr:colOff>114300</xdr:colOff>
      <xdr:row>77</xdr:row>
      <xdr:rowOff>171055</xdr:rowOff>
    </xdr:to>
    <xdr:cxnSp macro="">
      <xdr:nvCxnSpPr>
        <xdr:cNvPr id="183" name="直線コネクタ 182"/>
        <xdr:cNvCxnSpPr/>
      </xdr:nvCxnSpPr>
      <xdr:spPr>
        <a:xfrm>
          <a:off x="1130300" y="13091468"/>
          <a:ext cx="889000" cy="2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51017</xdr:rowOff>
    </xdr:from>
    <xdr:to>
      <xdr:col>24</xdr:col>
      <xdr:colOff>114300</xdr:colOff>
      <xdr:row>77</xdr:row>
      <xdr:rowOff>152617</xdr:rowOff>
    </xdr:to>
    <xdr:sp macro="" textlink="">
      <xdr:nvSpPr>
        <xdr:cNvPr id="193" name="楕円 192"/>
        <xdr:cNvSpPr/>
      </xdr:nvSpPr>
      <xdr:spPr>
        <a:xfrm>
          <a:off x="4584700" y="132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29444</xdr:rowOff>
    </xdr:from>
    <xdr:ext cx="599010" cy="259045"/>
    <xdr:sp macro="" textlink="">
      <xdr:nvSpPr>
        <xdr:cNvPr id="194" name="民生費該当値テキスト"/>
        <xdr:cNvSpPr txBox="1"/>
      </xdr:nvSpPr>
      <xdr:spPr>
        <a:xfrm>
          <a:off x="4686300" y="1323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21210</xdr:rowOff>
    </xdr:from>
    <xdr:to>
      <xdr:col>20</xdr:col>
      <xdr:colOff>38100</xdr:colOff>
      <xdr:row>77</xdr:row>
      <xdr:rowOff>122810</xdr:rowOff>
    </xdr:to>
    <xdr:sp macro="" textlink="">
      <xdr:nvSpPr>
        <xdr:cNvPr id="195" name="楕円 194"/>
        <xdr:cNvSpPr/>
      </xdr:nvSpPr>
      <xdr:spPr>
        <a:xfrm>
          <a:off x="3746500" y="132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139337</xdr:rowOff>
    </xdr:from>
    <xdr:ext cx="599010" cy="259045"/>
    <xdr:sp macro="" textlink="">
      <xdr:nvSpPr>
        <xdr:cNvPr id="196" name="テキスト ボックス 195"/>
        <xdr:cNvSpPr txBox="1"/>
      </xdr:nvSpPr>
      <xdr:spPr>
        <a:xfrm>
          <a:off x="3497795" y="1299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94774</xdr:rowOff>
    </xdr:from>
    <xdr:to>
      <xdr:col>15</xdr:col>
      <xdr:colOff>101600</xdr:colOff>
      <xdr:row>78</xdr:row>
      <xdr:rowOff>24924</xdr:rowOff>
    </xdr:to>
    <xdr:sp macro="" textlink="">
      <xdr:nvSpPr>
        <xdr:cNvPr id="197" name="楕円 196"/>
        <xdr:cNvSpPr/>
      </xdr:nvSpPr>
      <xdr:spPr>
        <a:xfrm>
          <a:off x="2857500" y="132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16051</xdr:rowOff>
    </xdr:from>
    <xdr:ext cx="599010" cy="259045"/>
    <xdr:sp macro="" textlink="">
      <xdr:nvSpPr>
        <xdr:cNvPr id="198" name="テキスト ボックス 197"/>
        <xdr:cNvSpPr txBox="1"/>
      </xdr:nvSpPr>
      <xdr:spPr>
        <a:xfrm>
          <a:off x="2608795" y="1338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120255</xdr:rowOff>
    </xdr:from>
    <xdr:to>
      <xdr:col>10</xdr:col>
      <xdr:colOff>165100</xdr:colOff>
      <xdr:row>78</xdr:row>
      <xdr:rowOff>50405</xdr:rowOff>
    </xdr:to>
    <xdr:sp macro="" textlink="">
      <xdr:nvSpPr>
        <xdr:cNvPr id="199" name="楕円 198"/>
        <xdr:cNvSpPr/>
      </xdr:nvSpPr>
      <xdr:spPr>
        <a:xfrm>
          <a:off x="1968500" y="133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41532</xdr:rowOff>
    </xdr:from>
    <xdr:ext cx="599010" cy="259045"/>
    <xdr:sp macro="" textlink="">
      <xdr:nvSpPr>
        <xdr:cNvPr id="200" name="テキスト ボックス 199"/>
        <xdr:cNvSpPr txBox="1"/>
      </xdr:nvSpPr>
      <xdr:spPr>
        <a:xfrm>
          <a:off x="1719795" y="1341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10468</xdr:rowOff>
    </xdr:from>
    <xdr:to>
      <xdr:col>6</xdr:col>
      <xdr:colOff>38100</xdr:colOff>
      <xdr:row>76</xdr:row>
      <xdr:rowOff>112068</xdr:rowOff>
    </xdr:to>
    <xdr:sp macro="" textlink="">
      <xdr:nvSpPr>
        <xdr:cNvPr id="201" name="楕円 200"/>
        <xdr:cNvSpPr/>
      </xdr:nvSpPr>
      <xdr:spPr>
        <a:xfrm>
          <a:off x="1079500" y="130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128595</xdr:rowOff>
    </xdr:from>
    <xdr:ext cx="599010" cy="259045"/>
    <xdr:sp macro="" textlink="">
      <xdr:nvSpPr>
        <xdr:cNvPr id="202" name="テキスト ボックス 201"/>
        <xdr:cNvSpPr txBox="1"/>
      </xdr:nvSpPr>
      <xdr:spPr>
        <a:xfrm>
          <a:off x="830795" y="1281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5024</xdr:rowOff>
    </xdr:from>
    <xdr:to>
      <xdr:col>24</xdr:col>
      <xdr:colOff>63500</xdr:colOff>
      <xdr:row>95</xdr:row>
      <xdr:rowOff>81837</xdr:rowOff>
    </xdr:to>
    <xdr:cxnSp macro="">
      <xdr:nvCxnSpPr>
        <xdr:cNvPr id="229" name="直線コネクタ 228"/>
        <xdr:cNvCxnSpPr/>
      </xdr:nvCxnSpPr>
      <xdr:spPr>
        <a:xfrm flipV="1">
          <a:off x="3797300" y="16292774"/>
          <a:ext cx="838200" cy="7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81837</xdr:rowOff>
    </xdr:from>
    <xdr:to>
      <xdr:col>19</xdr:col>
      <xdr:colOff>177800</xdr:colOff>
      <xdr:row>95</xdr:row>
      <xdr:rowOff>148530</xdr:rowOff>
    </xdr:to>
    <xdr:cxnSp macro="">
      <xdr:nvCxnSpPr>
        <xdr:cNvPr id="232" name="直線コネクタ 231"/>
        <xdr:cNvCxnSpPr/>
      </xdr:nvCxnSpPr>
      <xdr:spPr>
        <a:xfrm flipV="1">
          <a:off x="2908300" y="16369587"/>
          <a:ext cx="889000" cy="6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124492</xdr:rowOff>
    </xdr:from>
    <xdr:to>
      <xdr:col>15</xdr:col>
      <xdr:colOff>50800</xdr:colOff>
      <xdr:row>95</xdr:row>
      <xdr:rowOff>148530</xdr:rowOff>
    </xdr:to>
    <xdr:cxnSp macro="">
      <xdr:nvCxnSpPr>
        <xdr:cNvPr id="235" name="直線コネクタ 234"/>
        <xdr:cNvCxnSpPr/>
      </xdr:nvCxnSpPr>
      <xdr:spPr>
        <a:xfrm>
          <a:off x="2019300" y="16412242"/>
          <a:ext cx="889000" cy="2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124492</xdr:rowOff>
    </xdr:from>
    <xdr:to>
      <xdr:col>10</xdr:col>
      <xdr:colOff>114300</xdr:colOff>
      <xdr:row>95</xdr:row>
      <xdr:rowOff>160009</xdr:rowOff>
    </xdr:to>
    <xdr:cxnSp macro="">
      <xdr:nvCxnSpPr>
        <xdr:cNvPr id="238" name="直線コネクタ 237"/>
        <xdr:cNvCxnSpPr/>
      </xdr:nvCxnSpPr>
      <xdr:spPr>
        <a:xfrm flipV="1">
          <a:off x="1130300" y="16412242"/>
          <a:ext cx="889000" cy="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125674</xdr:rowOff>
    </xdr:from>
    <xdr:to>
      <xdr:col>24</xdr:col>
      <xdr:colOff>114300</xdr:colOff>
      <xdr:row>95</xdr:row>
      <xdr:rowOff>55824</xdr:rowOff>
    </xdr:to>
    <xdr:sp macro="" textlink="">
      <xdr:nvSpPr>
        <xdr:cNvPr id="248" name="楕円 247"/>
        <xdr:cNvSpPr/>
      </xdr:nvSpPr>
      <xdr:spPr>
        <a:xfrm>
          <a:off x="4584700" y="162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148551</xdr:rowOff>
    </xdr:from>
    <xdr:ext cx="599010" cy="259045"/>
    <xdr:sp macro="" textlink="">
      <xdr:nvSpPr>
        <xdr:cNvPr id="249" name="衛生費該当値テキスト"/>
        <xdr:cNvSpPr txBox="1"/>
      </xdr:nvSpPr>
      <xdr:spPr>
        <a:xfrm>
          <a:off x="4686300" y="1609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31037</xdr:rowOff>
    </xdr:from>
    <xdr:to>
      <xdr:col>20</xdr:col>
      <xdr:colOff>38100</xdr:colOff>
      <xdr:row>95</xdr:row>
      <xdr:rowOff>132637</xdr:rowOff>
    </xdr:to>
    <xdr:sp macro="" textlink="">
      <xdr:nvSpPr>
        <xdr:cNvPr id="250" name="楕円 249"/>
        <xdr:cNvSpPr/>
      </xdr:nvSpPr>
      <xdr:spPr>
        <a:xfrm>
          <a:off x="3746500" y="163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149164</xdr:rowOff>
    </xdr:from>
    <xdr:ext cx="599010" cy="259045"/>
    <xdr:sp macro="" textlink="">
      <xdr:nvSpPr>
        <xdr:cNvPr id="251" name="テキスト ボックス 250"/>
        <xdr:cNvSpPr txBox="1"/>
      </xdr:nvSpPr>
      <xdr:spPr>
        <a:xfrm>
          <a:off x="3497795" y="160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97730</xdr:rowOff>
    </xdr:from>
    <xdr:to>
      <xdr:col>15</xdr:col>
      <xdr:colOff>101600</xdr:colOff>
      <xdr:row>96</xdr:row>
      <xdr:rowOff>27880</xdr:rowOff>
    </xdr:to>
    <xdr:sp macro="" textlink="">
      <xdr:nvSpPr>
        <xdr:cNvPr id="252" name="楕円 251"/>
        <xdr:cNvSpPr/>
      </xdr:nvSpPr>
      <xdr:spPr>
        <a:xfrm>
          <a:off x="2857500" y="163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44407</xdr:rowOff>
    </xdr:from>
    <xdr:ext cx="599010" cy="259045"/>
    <xdr:sp macro="" textlink="">
      <xdr:nvSpPr>
        <xdr:cNvPr id="253" name="テキスト ボックス 252"/>
        <xdr:cNvSpPr txBox="1"/>
      </xdr:nvSpPr>
      <xdr:spPr>
        <a:xfrm>
          <a:off x="2608795" y="1616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73692</xdr:rowOff>
    </xdr:from>
    <xdr:to>
      <xdr:col>10</xdr:col>
      <xdr:colOff>165100</xdr:colOff>
      <xdr:row>96</xdr:row>
      <xdr:rowOff>3842</xdr:rowOff>
    </xdr:to>
    <xdr:sp macro="" textlink="">
      <xdr:nvSpPr>
        <xdr:cNvPr id="254" name="楕円 253"/>
        <xdr:cNvSpPr/>
      </xdr:nvSpPr>
      <xdr:spPr>
        <a:xfrm>
          <a:off x="1968500" y="163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20369</xdr:rowOff>
    </xdr:from>
    <xdr:ext cx="599010" cy="259045"/>
    <xdr:sp macro="" textlink="">
      <xdr:nvSpPr>
        <xdr:cNvPr id="255" name="テキスト ボックス 254"/>
        <xdr:cNvSpPr txBox="1"/>
      </xdr:nvSpPr>
      <xdr:spPr>
        <a:xfrm>
          <a:off x="1719795" y="161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109209</xdr:rowOff>
    </xdr:from>
    <xdr:to>
      <xdr:col>6</xdr:col>
      <xdr:colOff>38100</xdr:colOff>
      <xdr:row>96</xdr:row>
      <xdr:rowOff>39359</xdr:rowOff>
    </xdr:to>
    <xdr:sp macro="" textlink="">
      <xdr:nvSpPr>
        <xdr:cNvPr id="256" name="楕円 255"/>
        <xdr:cNvSpPr/>
      </xdr:nvSpPr>
      <xdr:spPr>
        <a:xfrm>
          <a:off x="1079500" y="163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55886</xdr:rowOff>
    </xdr:from>
    <xdr:ext cx="599010" cy="259045"/>
    <xdr:sp macro="" textlink="">
      <xdr:nvSpPr>
        <xdr:cNvPr id="257" name="テキスト ボックス 256"/>
        <xdr:cNvSpPr txBox="1"/>
      </xdr:nvSpPr>
      <xdr:spPr>
        <a:xfrm>
          <a:off x="830795" y="161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33305</xdr:rowOff>
    </xdr:from>
    <xdr:to>
      <xdr:col>55</xdr:col>
      <xdr:colOff>0</xdr:colOff>
      <xdr:row>58</xdr:row>
      <xdr:rowOff>14827</xdr:rowOff>
    </xdr:to>
    <xdr:cxnSp macro="">
      <xdr:nvCxnSpPr>
        <xdr:cNvPr id="347" name="直線コネクタ 346"/>
        <xdr:cNvCxnSpPr/>
      </xdr:nvCxnSpPr>
      <xdr:spPr>
        <a:xfrm flipV="1">
          <a:off x="9639300" y="9805955"/>
          <a:ext cx="838200" cy="1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14827</xdr:rowOff>
    </xdr:from>
    <xdr:to>
      <xdr:col>50</xdr:col>
      <xdr:colOff>114300</xdr:colOff>
      <xdr:row>58</xdr:row>
      <xdr:rowOff>64232</xdr:rowOff>
    </xdr:to>
    <xdr:cxnSp macro="">
      <xdr:nvCxnSpPr>
        <xdr:cNvPr id="350" name="直線コネクタ 349"/>
        <xdr:cNvCxnSpPr/>
      </xdr:nvCxnSpPr>
      <xdr:spPr>
        <a:xfrm flipV="1">
          <a:off x="8750300" y="9958927"/>
          <a:ext cx="889000" cy="4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149570</xdr:rowOff>
    </xdr:from>
    <xdr:to>
      <xdr:col>45</xdr:col>
      <xdr:colOff>177800</xdr:colOff>
      <xdr:row>58</xdr:row>
      <xdr:rowOff>64232</xdr:rowOff>
    </xdr:to>
    <xdr:cxnSp macro="">
      <xdr:nvCxnSpPr>
        <xdr:cNvPr id="353" name="直線コネクタ 352"/>
        <xdr:cNvCxnSpPr/>
      </xdr:nvCxnSpPr>
      <xdr:spPr>
        <a:xfrm>
          <a:off x="7861300" y="9922220"/>
          <a:ext cx="889000" cy="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149570</xdr:rowOff>
    </xdr:from>
    <xdr:to>
      <xdr:col>41</xdr:col>
      <xdr:colOff>50800</xdr:colOff>
      <xdr:row>58</xdr:row>
      <xdr:rowOff>105444</xdr:rowOff>
    </xdr:to>
    <xdr:cxnSp macro="">
      <xdr:nvCxnSpPr>
        <xdr:cNvPr id="356" name="直線コネクタ 355"/>
        <xdr:cNvCxnSpPr/>
      </xdr:nvCxnSpPr>
      <xdr:spPr>
        <a:xfrm flipV="1">
          <a:off x="6972300" y="9922220"/>
          <a:ext cx="889000" cy="1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153955</xdr:rowOff>
    </xdr:from>
    <xdr:to>
      <xdr:col>55</xdr:col>
      <xdr:colOff>50800</xdr:colOff>
      <xdr:row>57</xdr:row>
      <xdr:rowOff>84105</xdr:rowOff>
    </xdr:to>
    <xdr:sp macro="" textlink="">
      <xdr:nvSpPr>
        <xdr:cNvPr id="366" name="楕円 365"/>
        <xdr:cNvSpPr/>
      </xdr:nvSpPr>
      <xdr:spPr>
        <a:xfrm>
          <a:off x="10426700" y="97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5382</xdr:rowOff>
    </xdr:from>
    <xdr:ext cx="599010" cy="259045"/>
    <xdr:sp macro="" textlink="">
      <xdr:nvSpPr>
        <xdr:cNvPr id="367" name="農林水産業費該当値テキスト"/>
        <xdr:cNvSpPr txBox="1"/>
      </xdr:nvSpPr>
      <xdr:spPr>
        <a:xfrm>
          <a:off x="10528300" y="960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135477</xdr:rowOff>
    </xdr:from>
    <xdr:to>
      <xdr:col>50</xdr:col>
      <xdr:colOff>165100</xdr:colOff>
      <xdr:row>58</xdr:row>
      <xdr:rowOff>65627</xdr:rowOff>
    </xdr:to>
    <xdr:sp macro="" textlink="">
      <xdr:nvSpPr>
        <xdr:cNvPr id="368" name="楕円 367"/>
        <xdr:cNvSpPr/>
      </xdr:nvSpPr>
      <xdr:spPr>
        <a:xfrm>
          <a:off x="9588500" y="99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82154</xdr:rowOff>
    </xdr:from>
    <xdr:ext cx="599010" cy="259045"/>
    <xdr:sp macro="" textlink="">
      <xdr:nvSpPr>
        <xdr:cNvPr id="369" name="テキスト ボックス 368"/>
        <xdr:cNvSpPr txBox="1"/>
      </xdr:nvSpPr>
      <xdr:spPr>
        <a:xfrm>
          <a:off x="9339795" y="968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13432</xdr:rowOff>
    </xdr:from>
    <xdr:to>
      <xdr:col>46</xdr:col>
      <xdr:colOff>38100</xdr:colOff>
      <xdr:row>58</xdr:row>
      <xdr:rowOff>115032</xdr:rowOff>
    </xdr:to>
    <xdr:sp macro="" textlink="">
      <xdr:nvSpPr>
        <xdr:cNvPr id="370" name="楕円 369"/>
        <xdr:cNvSpPr/>
      </xdr:nvSpPr>
      <xdr:spPr>
        <a:xfrm>
          <a:off x="8699500" y="99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131559</xdr:rowOff>
    </xdr:from>
    <xdr:ext cx="599010" cy="259045"/>
    <xdr:sp macro="" textlink="">
      <xdr:nvSpPr>
        <xdr:cNvPr id="371" name="テキスト ボックス 370"/>
        <xdr:cNvSpPr txBox="1"/>
      </xdr:nvSpPr>
      <xdr:spPr>
        <a:xfrm>
          <a:off x="8450795" y="973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98770</xdr:rowOff>
    </xdr:from>
    <xdr:to>
      <xdr:col>41</xdr:col>
      <xdr:colOff>101600</xdr:colOff>
      <xdr:row>58</xdr:row>
      <xdr:rowOff>28920</xdr:rowOff>
    </xdr:to>
    <xdr:sp macro="" textlink="">
      <xdr:nvSpPr>
        <xdr:cNvPr id="372" name="楕円 371"/>
        <xdr:cNvSpPr/>
      </xdr:nvSpPr>
      <xdr:spPr>
        <a:xfrm>
          <a:off x="7810500" y="987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45447</xdr:rowOff>
    </xdr:from>
    <xdr:ext cx="599010" cy="259045"/>
    <xdr:sp macro="" textlink="">
      <xdr:nvSpPr>
        <xdr:cNvPr id="373" name="テキスト ボックス 372"/>
        <xdr:cNvSpPr txBox="1"/>
      </xdr:nvSpPr>
      <xdr:spPr>
        <a:xfrm>
          <a:off x="7561795" y="964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54644</xdr:rowOff>
    </xdr:from>
    <xdr:to>
      <xdr:col>36</xdr:col>
      <xdr:colOff>165100</xdr:colOff>
      <xdr:row>58</xdr:row>
      <xdr:rowOff>156244</xdr:rowOff>
    </xdr:to>
    <xdr:sp macro="" textlink="">
      <xdr:nvSpPr>
        <xdr:cNvPr id="374" name="楕円 373"/>
        <xdr:cNvSpPr/>
      </xdr:nvSpPr>
      <xdr:spPr>
        <a:xfrm>
          <a:off x="6921500" y="99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147371</xdr:rowOff>
    </xdr:from>
    <xdr:ext cx="599010" cy="259045"/>
    <xdr:sp macro="" textlink="">
      <xdr:nvSpPr>
        <xdr:cNvPr id="375" name="テキスト ボックス 374"/>
        <xdr:cNvSpPr txBox="1"/>
      </xdr:nvSpPr>
      <xdr:spPr>
        <a:xfrm>
          <a:off x="6672795" y="100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15111</xdr:rowOff>
    </xdr:from>
    <xdr:to>
      <xdr:col>55</xdr:col>
      <xdr:colOff>0</xdr:colOff>
      <xdr:row>78</xdr:row>
      <xdr:rowOff>22248</xdr:rowOff>
    </xdr:to>
    <xdr:cxnSp macro="">
      <xdr:nvCxnSpPr>
        <xdr:cNvPr id="402" name="直線コネクタ 401"/>
        <xdr:cNvCxnSpPr/>
      </xdr:nvCxnSpPr>
      <xdr:spPr>
        <a:xfrm>
          <a:off x="9639300" y="13388211"/>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15111</xdr:rowOff>
    </xdr:from>
    <xdr:to>
      <xdr:col>50</xdr:col>
      <xdr:colOff>114300</xdr:colOff>
      <xdr:row>78</xdr:row>
      <xdr:rowOff>32080</xdr:rowOff>
    </xdr:to>
    <xdr:cxnSp macro="">
      <xdr:nvCxnSpPr>
        <xdr:cNvPr id="405" name="直線コネクタ 404"/>
        <xdr:cNvCxnSpPr/>
      </xdr:nvCxnSpPr>
      <xdr:spPr>
        <a:xfrm flipV="1">
          <a:off x="8750300" y="13388211"/>
          <a:ext cx="889000" cy="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32080</xdr:rowOff>
    </xdr:from>
    <xdr:to>
      <xdr:col>45</xdr:col>
      <xdr:colOff>177800</xdr:colOff>
      <xdr:row>78</xdr:row>
      <xdr:rowOff>53046</xdr:rowOff>
    </xdr:to>
    <xdr:cxnSp macro="">
      <xdr:nvCxnSpPr>
        <xdr:cNvPr id="408" name="直線コネクタ 407"/>
        <xdr:cNvCxnSpPr/>
      </xdr:nvCxnSpPr>
      <xdr:spPr>
        <a:xfrm flipV="1">
          <a:off x="7861300" y="13405180"/>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53046</xdr:rowOff>
    </xdr:from>
    <xdr:to>
      <xdr:col>41</xdr:col>
      <xdr:colOff>50800</xdr:colOff>
      <xdr:row>78</xdr:row>
      <xdr:rowOff>62733</xdr:rowOff>
    </xdr:to>
    <xdr:cxnSp macro="">
      <xdr:nvCxnSpPr>
        <xdr:cNvPr id="411" name="直線コネクタ 410"/>
        <xdr:cNvCxnSpPr/>
      </xdr:nvCxnSpPr>
      <xdr:spPr>
        <a:xfrm flipV="1">
          <a:off x="6972300" y="13426146"/>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142898</xdr:rowOff>
    </xdr:from>
    <xdr:to>
      <xdr:col>55</xdr:col>
      <xdr:colOff>50800</xdr:colOff>
      <xdr:row>78</xdr:row>
      <xdr:rowOff>73048</xdr:rowOff>
    </xdr:to>
    <xdr:sp macro="" textlink="">
      <xdr:nvSpPr>
        <xdr:cNvPr id="421" name="楕円 420"/>
        <xdr:cNvSpPr/>
      </xdr:nvSpPr>
      <xdr:spPr>
        <a:xfrm>
          <a:off x="10426700" y="133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102275</xdr:rowOff>
    </xdr:from>
    <xdr:ext cx="534377" cy="259045"/>
    <xdr:sp macro="" textlink="">
      <xdr:nvSpPr>
        <xdr:cNvPr id="422" name="商工費該当値テキスト"/>
        <xdr:cNvSpPr txBox="1"/>
      </xdr:nvSpPr>
      <xdr:spPr>
        <a:xfrm>
          <a:off x="10528300" y="1313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135761</xdr:rowOff>
    </xdr:from>
    <xdr:to>
      <xdr:col>50</xdr:col>
      <xdr:colOff>165100</xdr:colOff>
      <xdr:row>78</xdr:row>
      <xdr:rowOff>65911</xdr:rowOff>
    </xdr:to>
    <xdr:sp macro="" textlink="">
      <xdr:nvSpPr>
        <xdr:cNvPr id="423" name="楕円 422"/>
        <xdr:cNvSpPr/>
      </xdr:nvSpPr>
      <xdr:spPr>
        <a:xfrm>
          <a:off x="9588500" y="133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82438</xdr:rowOff>
    </xdr:from>
    <xdr:ext cx="534377" cy="259045"/>
    <xdr:sp macro="" textlink="">
      <xdr:nvSpPr>
        <xdr:cNvPr id="424" name="テキスト ボックス 423"/>
        <xdr:cNvSpPr txBox="1"/>
      </xdr:nvSpPr>
      <xdr:spPr>
        <a:xfrm>
          <a:off x="9372111" y="131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152730</xdr:rowOff>
    </xdr:from>
    <xdr:to>
      <xdr:col>46</xdr:col>
      <xdr:colOff>38100</xdr:colOff>
      <xdr:row>78</xdr:row>
      <xdr:rowOff>82880</xdr:rowOff>
    </xdr:to>
    <xdr:sp macro="" textlink="">
      <xdr:nvSpPr>
        <xdr:cNvPr id="425" name="楕円 424"/>
        <xdr:cNvSpPr/>
      </xdr:nvSpPr>
      <xdr:spPr>
        <a:xfrm>
          <a:off x="8699500" y="133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99407</xdr:rowOff>
    </xdr:from>
    <xdr:ext cx="534377" cy="259045"/>
    <xdr:sp macro="" textlink="">
      <xdr:nvSpPr>
        <xdr:cNvPr id="426" name="テキスト ボックス 425"/>
        <xdr:cNvSpPr txBox="1"/>
      </xdr:nvSpPr>
      <xdr:spPr>
        <a:xfrm>
          <a:off x="8483111" y="131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2246</xdr:rowOff>
    </xdr:from>
    <xdr:to>
      <xdr:col>41</xdr:col>
      <xdr:colOff>101600</xdr:colOff>
      <xdr:row>78</xdr:row>
      <xdr:rowOff>103846</xdr:rowOff>
    </xdr:to>
    <xdr:sp macro="" textlink="">
      <xdr:nvSpPr>
        <xdr:cNvPr id="427" name="楕円 426"/>
        <xdr:cNvSpPr/>
      </xdr:nvSpPr>
      <xdr:spPr>
        <a:xfrm>
          <a:off x="7810500" y="133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94973</xdr:rowOff>
    </xdr:from>
    <xdr:ext cx="534377" cy="259045"/>
    <xdr:sp macro="" textlink="">
      <xdr:nvSpPr>
        <xdr:cNvPr id="428" name="テキスト ボックス 427"/>
        <xdr:cNvSpPr txBox="1"/>
      </xdr:nvSpPr>
      <xdr:spPr>
        <a:xfrm>
          <a:off x="7594111" y="1346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11933</xdr:rowOff>
    </xdr:from>
    <xdr:to>
      <xdr:col>36</xdr:col>
      <xdr:colOff>165100</xdr:colOff>
      <xdr:row>78</xdr:row>
      <xdr:rowOff>113533</xdr:rowOff>
    </xdr:to>
    <xdr:sp macro="" textlink="">
      <xdr:nvSpPr>
        <xdr:cNvPr id="429" name="楕円 428"/>
        <xdr:cNvSpPr/>
      </xdr:nvSpPr>
      <xdr:spPr>
        <a:xfrm>
          <a:off x="6921500" y="133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104660</xdr:rowOff>
    </xdr:from>
    <xdr:ext cx="534377" cy="259045"/>
    <xdr:sp macro="" textlink="">
      <xdr:nvSpPr>
        <xdr:cNvPr id="430" name="テキスト ボックス 429"/>
        <xdr:cNvSpPr txBox="1"/>
      </xdr:nvSpPr>
      <xdr:spPr>
        <a:xfrm>
          <a:off x="6705111" y="134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20797</xdr:rowOff>
    </xdr:from>
    <xdr:to>
      <xdr:col>55</xdr:col>
      <xdr:colOff>0</xdr:colOff>
      <xdr:row>97</xdr:row>
      <xdr:rowOff>26355</xdr:rowOff>
    </xdr:to>
    <xdr:cxnSp macro="">
      <xdr:nvCxnSpPr>
        <xdr:cNvPr id="455" name="直線コネクタ 454"/>
        <xdr:cNvCxnSpPr/>
      </xdr:nvCxnSpPr>
      <xdr:spPr>
        <a:xfrm flipV="1">
          <a:off x="9639300" y="16651447"/>
          <a:ext cx="8382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26355</xdr:rowOff>
    </xdr:from>
    <xdr:to>
      <xdr:col>50</xdr:col>
      <xdr:colOff>114300</xdr:colOff>
      <xdr:row>97</xdr:row>
      <xdr:rowOff>38613</xdr:rowOff>
    </xdr:to>
    <xdr:cxnSp macro="">
      <xdr:nvCxnSpPr>
        <xdr:cNvPr id="458" name="直線コネクタ 457"/>
        <xdr:cNvCxnSpPr/>
      </xdr:nvCxnSpPr>
      <xdr:spPr>
        <a:xfrm flipV="1">
          <a:off x="8750300" y="16657005"/>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38613</xdr:rowOff>
    </xdr:from>
    <xdr:to>
      <xdr:col>45</xdr:col>
      <xdr:colOff>177800</xdr:colOff>
      <xdr:row>97</xdr:row>
      <xdr:rowOff>69528</xdr:rowOff>
    </xdr:to>
    <xdr:cxnSp macro="">
      <xdr:nvCxnSpPr>
        <xdr:cNvPr id="461" name="直線コネクタ 460"/>
        <xdr:cNvCxnSpPr/>
      </xdr:nvCxnSpPr>
      <xdr:spPr>
        <a:xfrm flipV="1">
          <a:off x="7861300" y="16669263"/>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69528</xdr:rowOff>
    </xdr:from>
    <xdr:to>
      <xdr:col>41</xdr:col>
      <xdr:colOff>50800</xdr:colOff>
      <xdr:row>97</xdr:row>
      <xdr:rowOff>78181</xdr:rowOff>
    </xdr:to>
    <xdr:cxnSp macro="">
      <xdr:nvCxnSpPr>
        <xdr:cNvPr id="464" name="直線コネクタ 463"/>
        <xdr:cNvCxnSpPr/>
      </xdr:nvCxnSpPr>
      <xdr:spPr>
        <a:xfrm flipV="1">
          <a:off x="6972300" y="16700178"/>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141447</xdr:rowOff>
    </xdr:from>
    <xdr:to>
      <xdr:col>55</xdr:col>
      <xdr:colOff>50800</xdr:colOff>
      <xdr:row>97</xdr:row>
      <xdr:rowOff>71597</xdr:rowOff>
    </xdr:to>
    <xdr:sp macro="" textlink="">
      <xdr:nvSpPr>
        <xdr:cNvPr id="474" name="楕円 473"/>
        <xdr:cNvSpPr/>
      </xdr:nvSpPr>
      <xdr:spPr>
        <a:xfrm>
          <a:off x="10426700" y="166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164324</xdr:rowOff>
    </xdr:from>
    <xdr:ext cx="599010" cy="259045"/>
    <xdr:sp macro="" textlink="">
      <xdr:nvSpPr>
        <xdr:cNvPr id="475" name="土木費該当値テキスト"/>
        <xdr:cNvSpPr txBox="1"/>
      </xdr:nvSpPr>
      <xdr:spPr>
        <a:xfrm>
          <a:off x="10528300" y="1645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147005</xdr:rowOff>
    </xdr:from>
    <xdr:to>
      <xdr:col>50</xdr:col>
      <xdr:colOff>165100</xdr:colOff>
      <xdr:row>97</xdr:row>
      <xdr:rowOff>77155</xdr:rowOff>
    </xdr:to>
    <xdr:sp macro="" textlink="">
      <xdr:nvSpPr>
        <xdr:cNvPr id="476" name="楕円 475"/>
        <xdr:cNvSpPr/>
      </xdr:nvSpPr>
      <xdr:spPr>
        <a:xfrm>
          <a:off x="9588500" y="166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93682</xdr:rowOff>
    </xdr:from>
    <xdr:ext cx="599010" cy="259045"/>
    <xdr:sp macro="" textlink="">
      <xdr:nvSpPr>
        <xdr:cNvPr id="477" name="テキスト ボックス 476"/>
        <xdr:cNvSpPr txBox="1"/>
      </xdr:nvSpPr>
      <xdr:spPr>
        <a:xfrm>
          <a:off x="9339795" y="1638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159263</xdr:rowOff>
    </xdr:from>
    <xdr:to>
      <xdr:col>46</xdr:col>
      <xdr:colOff>38100</xdr:colOff>
      <xdr:row>97</xdr:row>
      <xdr:rowOff>89413</xdr:rowOff>
    </xdr:to>
    <xdr:sp macro="" textlink="">
      <xdr:nvSpPr>
        <xdr:cNvPr id="478" name="楕円 477"/>
        <xdr:cNvSpPr/>
      </xdr:nvSpPr>
      <xdr:spPr>
        <a:xfrm>
          <a:off x="8699500" y="16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105940</xdr:rowOff>
    </xdr:from>
    <xdr:ext cx="599010" cy="259045"/>
    <xdr:sp macro="" textlink="">
      <xdr:nvSpPr>
        <xdr:cNvPr id="479" name="テキスト ボックス 478"/>
        <xdr:cNvSpPr txBox="1"/>
      </xdr:nvSpPr>
      <xdr:spPr>
        <a:xfrm>
          <a:off x="8450795" y="1639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18728</xdr:rowOff>
    </xdr:from>
    <xdr:to>
      <xdr:col>41</xdr:col>
      <xdr:colOff>101600</xdr:colOff>
      <xdr:row>97</xdr:row>
      <xdr:rowOff>120328</xdr:rowOff>
    </xdr:to>
    <xdr:sp macro="" textlink="">
      <xdr:nvSpPr>
        <xdr:cNvPr id="480" name="楕円 479"/>
        <xdr:cNvSpPr/>
      </xdr:nvSpPr>
      <xdr:spPr>
        <a:xfrm>
          <a:off x="7810500" y="166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136855</xdr:rowOff>
    </xdr:from>
    <xdr:ext cx="599010" cy="259045"/>
    <xdr:sp macro="" textlink="">
      <xdr:nvSpPr>
        <xdr:cNvPr id="481" name="テキスト ボックス 480"/>
        <xdr:cNvSpPr txBox="1"/>
      </xdr:nvSpPr>
      <xdr:spPr>
        <a:xfrm>
          <a:off x="7561795" y="1642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27381</xdr:rowOff>
    </xdr:from>
    <xdr:to>
      <xdr:col>36</xdr:col>
      <xdr:colOff>165100</xdr:colOff>
      <xdr:row>97</xdr:row>
      <xdr:rowOff>128981</xdr:rowOff>
    </xdr:to>
    <xdr:sp macro="" textlink="">
      <xdr:nvSpPr>
        <xdr:cNvPr id="482" name="楕円 481"/>
        <xdr:cNvSpPr/>
      </xdr:nvSpPr>
      <xdr:spPr>
        <a:xfrm>
          <a:off x="6921500" y="166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145508</xdr:rowOff>
    </xdr:from>
    <xdr:ext cx="599010" cy="259045"/>
    <xdr:sp macro="" textlink="">
      <xdr:nvSpPr>
        <xdr:cNvPr id="483" name="テキスト ボックス 482"/>
        <xdr:cNvSpPr txBox="1"/>
      </xdr:nvSpPr>
      <xdr:spPr>
        <a:xfrm>
          <a:off x="6672795" y="1643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142342</xdr:rowOff>
    </xdr:from>
    <xdr:to>
      <xdr:col>85</xdr:col>
      <xdr:colOff>127000</xdr:colOff>
      <xdr:row>37</xdr:row>
      <xdr:rowOff>163445</xdr:rowOff>
    </xdr:to>
    <xdr:cxnSp macro="">
      <xdr:nvCxnSpPr>
        <xdr:cNvPr id="514" name="直線コネクタ 513"/>
        <xdr:cNvCxnSpPr/>
      </xdr:nvCxnSpPr>
      <xdr:spPr>
        <a:xfrm>
          <a:off x="15481300" y="6314542"/>
          <a:ext cx="838200" cy="19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142342</xdr:rowOff>
    </xdr:from>
    <xdr:to>
      <xdr:col>81</xdr:col>
      <xdr:colOff>50800</xdr:colOff>
      <xdr:row>38</xdr:row>
      <xdr:rowOff>96482</xdr:rowOff>
    </xdr:to>
    <xdr:cxnSp macro="">
      <xdr:nvCxnSpPr>
        <xdr:cNvPr id="517" name="直線コネクタ 516"/>
        <xdr:cNvCxnSpPr/>
      </xdr:nvCxnSpPr>
      <xdr:spPr>
        <a:xfrm flipV="1">
          <a:off x="14592300" y="6314542"/>
          <a:ext cx="889000" cy="2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58720</xdr:rowOff>
    </xdr:from>
    <xdr:to>
      <xdr:col>76</xdr:col>
      <xdr:colOff>114300</xdr:colOff>
      <xdr:row>38</xdr:row>
      <xdr:rowOff>96482</xdr:rowOff>
    </xdr:to>
    <xdr:cxnSp macro="">
      <xdr:nvCxnSpPr>
        <xdr:cNvPr id="520" name="直線コネクタ 519"/>
        <xdr:cNvCxnSpPr/>
      </xdr:nvCxnSpPr>
      <xdr:spPr>
        <a:xfrm>
          <a:off x="13703300" y="6573820"/>
          <a:ext cx="889000" cy="3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149781</xdr:rowOff>
    </xdr:from>
    <xdr:to>
      <xdr:col>71</xdr:col>
      <xdr:colOff>177800</xdr:colOff>
      <xdr:row>38</xdr:row>
      <xdr:rowOff>58720</xdr:rowOff>
    </xdr:to>
    <xdr:cxnSp macro="">
      <xdr:nvCxnSpPr>
        <xdr:cNvPr id="523" name="直線コネクタ 522"/>
        <xdr:cNvCxnSpPr/>
      </xdr:nvCxnSpPr>
      <xdr:spPr>
        <a:xfrm>
          <a:off x="12814300" y="6493431"/>
          <a:ext cx="889000" cy="8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112645</xdr:rowOff>
    </xdr:from>
    <xdr:to>
      <xdr:col>85</xdr:col>
      <xdr:colOff>177800</xdr:colOff>
      <xdr:row>38</xdr:row>
      <xdr:rowOff>42795</xdr:rowOff>
    </xdr:to>
    <xdr:sp macro="" textlink="">
      <xdr:nvSpPr>
        <xdr:cNvPr id="533" name="楕円 532"/>
        <xdr:cNvSpPr/>
      </xdr:nvSpPr>
      <xdr:spPr>
        <a:xfrm>
          <a:off x="16268700" y="64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135522</xdr:rowOff>
    </xdr:from>
    <xdr:ext cx="534377" cy="259045"/>
    <xdr:sp macro="" textlink="">
      <xdr:nvSpPr>
        <xdr:cNvPr id="534" name="消防費該当値テキスト"/>
        <xdr:cNvSpPr txBox="1"/>
      </xdr:nvSpPr>
      <xdr:spPr>
        <a:xfrm>
          <a:off x="16370300" y="63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91542</xdr:rowOff>
    </xdr:from>
    <xdr:to>
      <xdr:col>81</xdr:col>
      <xdr:colOff>101600</xdr:colOff>
      <xdr:row>37</xdr:row>
      <xdr:rowOff>21692</xdr:rowOff>
    </xdr:to>
    <xdr:sp macro="" textlink="">
      <xdr:nvSpPr>
        <xdr:cNvPr id="535" name="楕円 534"/>
        <xdr:cNvSpPr/>
      </xdr:nvSpPr>
      <xdr:spPr>
        <a:xfrm>
          <a:off x="15430500" y="62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38219</xdr:rowOff>
    </xdr:from>
    <xdr:ext cx="599010" cy="259045"/>
    <xdr:sp macro="" textlink="">
      <xdr:nvSpPr>
        <xdr:cNvPr id="536" name="テキスト ボックス 535"/>
        <xdr:cNvSpPr txBox="1"/>
      </xdr:nvSpPr>
      <xdr:spPr>
        <a:xfrm>
          <a:off x="15181795" y="60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45682</xdr:rowOff>
    </xdr:from>
    <xdr:to>
      <xdr:col>76</xdr:col>
      <xdr:colOff>165100</xdr:colOff>
      <xdr:row>38</xdr:row>
      <xdr:rowOff>147282</xdr:rowOff>
    </xdr:to>
    <xdr:sp macro="" textlink="">
      <xdr:nvSpPr>
        <xdr:cNvPr id="537" name="楕円 536"/>
        <xdr:cNvSpPr/>
      </xdr:nvSpPr>
      <xdr:spPr>
        <a:xfrm>
          <a:off x="14541500" y="65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163809</xdr:rowOff>
    </xdr:from>
    <xdr:ext cx="534377" cy="259045"/>
    <xdr:sp macro="" textlink="">
      <xdr:nvSpPr>
        <xdr:cNvPr id="538" name="テキスト ボックス 537"/>
        <xdr:cNvSpPr txBox="1"/>
      </xdr:nvSpPr>
      <xdr:spPr>
        <a:xfrm>
          <a:off x="14325111" y="63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7920</xdr:rowOff>
    </xdr:from>
    <xdr:to>
      <xdr:col>72</xdr:col>
      <xdr:colOff>38100</xdr:colOff>
      <xdr:row>38</xdr:row>
      <xdr:rowOff>109520</xdr:rowOff>
    </xdr:to>
    <xdr:sp macro="" textlink="">
      <xdr:nvSpPr>
        <xdr:cNvPr id="539" name="楕円 538"/>
        <xdr:cNvSpPr/>
      </xdr:nvSpPr>
      <xdr:spPr>
        <a:xfrm>
          <a:off x="13652500" y="65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126047</xdr:rowOff>
    </xdr:from>
    <xdr:ext cx="534377" cy="259045"/>
    <xdr:sp macro="" textlink="">
      <xdr:nvSpPr>
        <xdr:cNvPr id="540" name="テキスト ボックス 539"/>
        <xdr:cNvSpPr txBox="1"/>
      </xdr:nvSpPr>
      <xdr:spPr>
        <a:xfrm>
          <a:off x="13436111" y="629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98981</xdr:rowOff>
    </xdr:from>
    <xdr:to>
      <xdr:col>67</xdr:col>
      <xdr:colOff>101600</xdr:colOff>
      <xdr:row>38</xdr:row>
      <xdr:rowOff>29132</xdr:rowOff>
    </xdr:to>
    <xdr:sp macro="" textlink="">
      <xdr:nvSpPr>
        <xdr:cNvPr id="541" name="楕円 540"/>
        <xdr:cNvSpPr/>
      </xdr:nvSpPr>
      <xdr:spPr>
        <a:xfrm>
          <a:off x="12763500" y="6442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45658</xdr:rowOff>
    </xdr:from>
    <xdr:ext cx="534377" cy="259045"/>
    <xdr:sp macro="" textlink="">
      <xdr:nvSpPr>
        <xdr:cNvPr id="542" name="テキスト ボックス 541"/>
        <xdr:cNvSpPr txBox="1"/>
      </xdr:nvSpPr>
      <xdr:spPr>
        <a:xfrm>
          <a:off x="12547111" y="621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114112</xdr:rowOff>
    </xdr:from>
    <xdr:to>
      <xdr:col>85</xdr:col>
      <xdr:colOff>127000</xdr:colOff>
      <xdr:row>56</xdr:row>
      <xdr:rowOff>145936</xdr:rowOff>
    </xdr:to>
    <xdr:cxnSp macro="">
      <xdr:nvCxnSpPr>
        <xdr:cNvPr id="569" name="直線コネクタ 568"/>
        <xdr:cNvCxnSpPr/>
      </xdr:nvCxnSpPr>
      <xdr:spPr>
        <a:xfrm>
          <a:off x="15481300" y="9715312"/>
          <a:ext cx="838200" cy="3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111100</xdr:rowOff>
    </xdr:from>
    <xdr:to>
      <xdr:col>81</xdr:col>
      <xdr:colOff>50800</xdr:colOff>
      <xdr:row>56</xdr:row>
      <xdr:rowOff>114112</xdr:rowOff>
    </xdr:to>
    <xdr:cxnSp macro="">
      <xdr:nvCxnSpPr>
        <xdr:cNvPr id="572" name="直線コネクタ 571"/>
        <xdr:cNvCxnSpPr/>
      </xdr:nvCxnSpPr>
      <xdr:spPr>
        <a:xfrm>
          <a:off x="14592300" y="9712300"/>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141531</xdr:rowOff>
    </xdr:from>
    <xdr:to>
      <xdr:col>76</xdr:col>
      <xdr:colOff>114300</xdr:colOff>
      <xdr:row>56</xdr:row>
      <xdr:rowOff>111100</xdr:rowOff>
    </xdr:to>
    <xdr:cxnSp macro="">
      <xdr:nvCxnSpPr>
        <xdr:cNvPr id="575" name="直線コネクタ 574"/>
        <xdr:cNvCxnSpPr/>
      </xdr:nvCxnSpPr>
      <xdr:spPr>
        <a:xfrm>
          <a:off x="13703300" y="9056931"/>
          <a:ext cx="889000" cy="65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141531</xdr:rowOff>
    </xdr:from>
    <xdr:to>
      <xdr:col>71</xdr:col>
      <xdr:colOff>177800</xdr:colOff>
      <xdr:row>57</xdr:row>
      <xdr:rowOff>27291</xdr:rowOff>
    </xdr:to>
    <xdr:cxnSp macro="">
      <xdr:nvCxnSpPr>
        <xdr:cNvPr id="578" name="直線コネクタ 577"/>
        <xdr:cNvCxnSpPr/>
      </xdr:nvCxnSpPr>
      <xdr:spPr>
        <a:xfrm flipV="1">
          <a:off x="12814300" y="9056931"/>
          <a:ext cx="889000" cy="7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95136</xdr:rowOff>
    </xdr:from>
    <xdr:to>
      <xdr:col>85</xdr:col>
      <xdr:colOff>177800</xdr:colOff>
      <xdr:row>57</xdr:row>
      <xdr:rowOff>25286</xdr:rowOff>
    </xdr:to>
    <xdr:sp macro="" textlink="">
      <xdr:nvSpPr>
        <xdr:cNvPr id="588" name="楕円 587"/>
        <xdr:cNvSpPr/>
      </xdr:nvSpPr>
      <xdr:spPr>
        <a:xfrm>
          <a:off x="16268700" y="96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118013</xdr:rowOff>
    </xdr:from>
    <xdr:ext cx="599010" cy="259045"/>
    <xdr:sp macro="" textlink="">
      <xdr:nvSpPr>
        <xdr:cNvPr id="589" name="教育費該当値テキスト"/>
        <xdr:cNvSpPr txBox="1"/>
      </xdr:nvSpPr>
      <xdr:spPr>
        <a:xfrm>
          <a:off x="16370300" y="954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63312</xdr:rowOff>
    </xdr:from>
    <xdr:to>
      <xdr:col>81</xdr:col>
      <xdr:colOff>101600</xdr:colOff>
      <xdr:row>56</xdr:row>
      <xdr:rowOff>164912</xdr:rowOff>
    </xdr:to>
    <xdr:sp macro="" textlink="">
      <xdr:nvSpPr>
        <xdr:cNvPr id="590" name="楕円 589"/>
        <xdr:cNvSpPr/>
      </xdr:nvSpPr>
      <xdr:spPr>
        <a:xfrm>
          <a:off x="15430500" y="96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9989</xdr:rowOff>
    </xdr:from>
    <xdr:ext cx="599010" cy="259045"/>
    <xdr:sp macro="" textlink="">
      <xdr:nvSpPr>
        <xdr:cNvPr id="591" name="テキスト ボックス 590"/>
        <xdr:cNvSpPr txBox="1"/>
      </xdr:nvSpPr>
      <xdr:spPr>
        <a:xfrm>
          <a:off x="15181795" y="943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60300</xdr:rowOff>
    </xdr:from>
    <xdr:to>
      <xdr:col>76</xdr:col>
      <xdr:colOff>165100</xdr:colOff>
      <xdr:row>56</xdr:row>
      <xdr:rowOff>161900</xdr:rowOff>
    </xdr:to>
    <xdr:sp macro="" textlink="">
      <xdr:nvSpPr>
        <xdr:cNvPr id="592" name="楕円 591"/>
        <xdr:cNvSpPr/>
      </xdr:nvSpPr>
      <xdr:spPr>
        <a:xfrm>
          <a:off x="14541500" y="96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6977</xdr:rowOff>
    </xdr:from>
    <xdr:ext cx="599010" cy="259045"/>
    <xdr:sp macro="" textlink="">
      <xdr:nvSpPr>
        <xdr:cNvPr id="593" name="テキスト ボックス 592"/>
        <xdr:cNvSpPr txBox="1"/>
      </xdr:nvSpPr>
      <xdr:spPr>
        <a:xfrm>
          <a:off x="14292795" y="94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90731</xdr:rowOff>
    </xdr:from>
    <xdr:to>
      <xdr:col>72</xdr:col>
      <xdr:colOff>38100</xdr:colOff>
      <xdr:row>53</xdr:row>
      <xdr:rowOff>20881</xdr:rowOff>
    </xdr:to>
    <xdr:sp macro="" textlink="">
      <xdr:nvSpPr>
        <xdr:cNvPr id="594" name="楕円 593"/>
        <xdr:cNvSpPr/>
      </xdr:nvSpPr>
      <xdr:spPr>
        <a:xfrm>
          <a:off x="13652500" y="90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37408</xdr:rowOff>
    </xdr:from>
    <xdr:ext cx="599010" cy="259045"/>
    <xdr:sp macro="" textlink="">
      <xdr:nvSpPr>
        <xdr:cNvPr id="595" name="テキスト ボックス 594"/>
        <xdr:cNvSpPr txBox="1"/>
      </xdr:nvSpPr>
      <xdr:spPr>
        <a:xfrm>
          <a:off x="13403795" y="878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147941</xdr:rowOff>
    </xdr:from>
    <xdr:to>
      <xdr:col>67</xdr:col>
      <xdr:colOff>101600</xdr:colOff>
      <xdr:row>57</xdr:row>
      <xdr:rowOff>78091</xdr:rowOff>
    </xdr:to>
    <xdr:sp macro="" textlink="">
      <xdr:nvSpPr>
        <xdr:cNvPr id="596" name="楕円 595"/>
        <xdr:cNvSpPr/>
      </xdr:nvSpPr>
      <xdr:spPr>
        <a:xfrm>
          <a:off x="12763500" y="97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69218</xdr:rowOff>
    </xdr:from>
    <xdr:ext cx="599010" cy="259045"/>
    <xdr:sp macro="" textlink="">
      <xdr:nvSpPr>
        <xdr:cNvPr id="597" name="テキスト ボックス 596"/>
        <xdr:cNvSpPr txBox="1"/>
      </xdr:nvSpPr>
      <xdr:spPr>
        <a:xfrm>
          <a:off x="12514795" y="984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42983</xdr:rowOff>
    </xdr:from>
    <xdr:to>
      <xdr:col>85</xdr:col>
      <xdr:colOff>127000</xdr:colOff>
      <xdr:row>79</xdr:row>
      <xdr:rowOff>44450</xdr:rowOff>
    </xdr:to>
    <xdr:cxnSp macro="">
      <xdr:nvCxnSpPr>
        <xdr:cNvPr id="626" name="直線コネクタ 625"/>
        <xdr:cNvCxnSpPr/>
      </xdr:nvCxnSpPr>
      <xdr:spPr>
        <a:xfrm flipV="1">
          <a:off x="15481300" y="13587533"/>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12085</xdr:rowOff>
    </xdr:from>
    <xdr:to>
      <xdr:col>76</xdr:col>
      <xdr:colOff>114300</xdr:colOff>
      <xdr:row>79</xdr:row>
      <xdr:rowOff>44450</xdr:rowOff>
    </xdr:to>
    <xdr:cxnSp macro="">
      <xdr:nvCxnSpPr>
        <xdr:cNvPr id="632" name="直線コネクタ 631"/>
        <xdr:cNvCxnSpPr/>
      </xdr:nvCxnSpPr>
      <xdr:spPr>
        <a:xfrm>
          <a:off x="13703300" y="13556635"/>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12085</xdr:rowOff>
    </xdr:from>
    <xdr:to>
      <xdr:col>71</xdr:col>
      <xdr:colOff>177800</xdr:colOff>
      <xdr:row>79</xdr:row>
      <xdr:rowOff>18371</xdr:rowOff>
    </xdr:to>
    <xdr:cxnSp macro="">
      <xdr:nvCxnSpPr>
        <xdr:cNvPr id="635" name="直線コネクタ 634"/>
        <xdr:cNvCxnSpPr/>
      </xdr:nvCxnSpPr>
      <xdr:spPr>
        <a:xfrm flipV="1">
          <a:off x="12814300" y="1355663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163633</xdr:rowOff>
    </xdr:from>
    <xdr:to>
      <xdr:col>85</xdr:col>
      <xdr:colOff>177800</xdr:colOff>
      <xdr:row>79</xdr:row>
      <xdr:rowOff>93783</xdr:rowOff>
    </xdr:to>
    <xdr:sp macro="" textlink="">
      <xdr:nvSpPr>
        <xdr:cNvPr id="645" name="楕円 644"/>
        <xdr:cNvSpPr/>
      </xdr:nvSpPr>
      <xdr:spPr>
        <a:xfrm>
          <a:off x="162687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78560</xdr:rowOff>
    </xdr:from>
    <xdr:ext cx="378565" cy="259045"/>
    <xdr:sp macro="" textlink="">
      <xdr:nvSpPr>
        <xdr:cNvPr id="646" name="災害復旧費該当値テキスト"/>
        <xdr:cNvSpPr txBox="1"/>
      </xdr:nvSpPr>
      <xdr:spPr>
        <a:xfrm>
          <a:off x="16370300" y="1345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132735</xdr:rowOff>
    </xdr:from>
    <xdr:to>
      <xdr:col>72</xdr:col>
      <xdr:colOff>38100</xdr:colOff>
      <xdr:row>79</xdr:row>
      <xdr:rowOff>62885</xdr:rowOff>
    </xdr:to>
    <xdr:sp macro="" textlink="">
      <xdr:nvSpPr>
        <xdr:cNvPr id="651" name="楕円 650"/>
        <xdr:cNvSpPr/>
      </xdr:nvSpPr>
      <xdr:spPr>
        <a:xfrm>
          <a:off x="13652500" y="135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54012</xdr:rowOff>
    </xdr:from>
    <xdr:ext cx="469744" cy="259045"/>
    <xdr:sp macro="" textlink="">
      <xdr:nvSpPr>
        <xdr:cNvPr id="652" name="テキスト ボックス 651"/>
        <xdr:cNvSpPr txBox="1"/>
      </xdr:nvSpPr>
      <xdr:spPr>
        <a:xfrm>
          <a:off x="13468428" y="135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139021</xdr:rowOff>
    </xdr:from>
    <xdr:to>
      <xdr:col>67</xdr:col>
      <xdr:colOff>101600</xdr:colOff>
      <xdr:row>79</xdr:row>
      <xdr:rowOff>69171</xdr:rowOff>
    </xdr:to>
    <xdr:sp macro="" textlink="">
      <xdr:nvSpPr>
        <xdr:cNvPr id="653" name="楕円 652"/>
        <xdr:cNvSpPr/>
      </xdr:nvSpPr>
      <xdr:spPr>
        <a:xfrm>
          <a:off x="12763500" y="13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60298</xdr:rowOff>
    </xdr:from>
    <xdr:ext cx="469744" cy="259045"/>
    <xdr:sp macro="" textlink="">
      <xdr:nvSpPr>
        <xdr:cNvPr id="654" name="テキスト ボックス 653"/>
        <xdr:cNvSpPr txBox="1"/>
      </xdr:nvSpPr>
      <xdr:spPr>
        <a:xfrm>
          <a:off x="12579428" y="1360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157294</xdr:rowOff>
    </xdr:from>
    <xdr:to>
      <xdr:col>85</xdr:col>
      <xdr:colOff>127000</xdr:colOff>
      <xdr:row>94</xdr:row>
      <xdr:rowOff>9265</xdr:rowOff>
    </xdr:to>
    <xdr:cxnSp macro="">
      <xdr:nvCxnSpPr>
        <xdr:cNvPr id="683" name="直線コネクタ 682"/>
        <xdr:cNvCxnSpPr/>
      </xdr:nvCxnSpPr>
      <xdr:spPr>
        <a:xfrm flipV="1">
          <a:off x="15481300" y="16102144"/>
          <a:ext cx="838200" cy="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67264</xdr:rowOff>
    </xdr:from>
    <xdr:to>
      <xdr:col>81</xdr:col>
      <xdr:colOff>50800</xdr:colOff>
      <xdr:row>94</xdr:row>
      <xdr:rowOff>9265</xdr:rowOff>
    </xdr:to>
    <xdr:cxnSp macro="">
      <xdr:nvCxnSpPr>
        <xdr:cNvPr id="686" name="直線コネクタ 685"/>
        <xdr:cNvCxnSpPr/>
      </xdr:nvCxnSpPr>
      <xdr:spPr>
        <a:xfrm>
          <a:off x="14592300" y="16012114"/>
          <a:ext cx="889000" cy="1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90825</xdr:rowOff>
    </xdr:from>
    <xdr:to>
      <xdr:col>76</xdr:col>
      <xdr:colOff>114300</xdr:colOff>
      <xdr:row>93</xdr:row>
      <xdr:rowOff>67264</xdr:rowOff>
    </xdr:to>
    <xdr:cxnSp macro="">
      <xdr:nvCxnSpPr>
        <xdr:cNvPr id="689" name="直線コネクタ 688"/>
        <xdr:cNvCxnSpPr/>
      </xdr:nvCxnSpPr>
      <xdr:spPr>
        <a:xfrm>
          <a:off x="13703300" y="15864225"/>
          <a:ext cx="889000" cy="1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90825</xdr:rowOff>
    </xdr:from>
    <xdr:to>
      <xdr:col>71</xdr:col>
      <xdr:colOff>177800</xdr:colOff>
      <xdr:row>93</xdr:row>
      <xdr:rowOff>99457</xdr:rowOff>
    </xdr:to>
    <xdr:cxnSp macro="">
      <xdr:nvCxnSpPr>
        <xdr:cNvPr id="692" name="直線コネクタ 691"/>
        <xdr:cNvCxnSpPr/>
      </xdr:nvCxnSpPr>
      <xdr:spPr>
        <a:xfrm flipV="1">
          <a:off x="12814300" y="15864225"/>
          <a:ext cx="889000" cy="18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106494</xdr:rowOff>
    </xdr:from>
    <xdr:to>
      <xdr:col>85</xdr:col>
      <xdr:colOff>177800</xdr:colOff>
      <xdr:row>94</xdr:row>
      <xdr:rowOff>36644</xdr:rowOff>
    </xdr:to>
    <xdr:sp macro="" textlink="">
      <xdr:nvSpPr>
        <xdr:cNvPr id="702" name="楕円 701"/>
        <xdr:cNvSpPr/>
      </xdr:nvSpPr>
      <xdr:spPr>
        <a:xfrm>
          <a:off x="16268700" y="160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129371</xdr:rowOff>
    </xdr:from>
    <xdr:ext cx="599010" cy="259045"/>
    <xdr:sp macro="" textlink="">
      <xdr:nvSpPr>
        <xdr:cNvPr id="703" name="公債費該当値テキスト"/>
        <xdr:cNvSpPr txBox="1"/>
      </xdr:nvSpPr>
      <xdr:spPr>
        <a:xfrm>
          <a:off x="16370300" y="1590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129915</xdr:rowOff>
    </xdr:from>
    <xdr:to>
      <xdr:col>81</xdr:col>
      <xdr:colOff>101600</xdr:colOff>
      <xdr:row>94</xdr:row>
      <xdr:rowOff>60065</xdr:rowOff>
    </xdr:to>
    <xdr:sp macro="" textlink="">
      <xdr:nvSpPr>
        <xdr:cNvPr id="704" name="楕円 703"/>
        <xdr:cNvSpPr/>
      </xdr:nvSpPr>
      <xdr:spPr>
        <a:xfrm>
          <a:off x="15430500" y="160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76592</xdr:rowOff>
    </xdr:from>
    <xdr:ext cx="599010" cy="259045"/>
    <xdr:sp macro="" textlink="">
      <xdr:nvSpPr>
        <xdr:cNvPr id="705" name="テキスト ボックス 704"/>
        <xdr:cNvSpPr txBox="1"/>
      </xdr:nvSpPr>
      <xdr:spPr>
        <a:xfrm>
          <a:off x="15181795" y="1584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16464</xdr:rowOff>
    </xdr:from>
    <xdr:to>
      <xdr:col>76</xdr:col>
      <xdr:colOff>165100</xdr:colOff>
      <xdr:row>93</xdr:row>
      <xdr:rowOff>118064</xdr:rowOff>
    </xdr:to>
    <xdr:sp macro="" textlink="">
      <xdr:nvSpPr>
        <xdr:cNvPr id="706" name="楕円 705"/>
        <xdr:cNvSpPr/>
      </xdr:nvSpPr>
      <xdr:spPr>
        <a:xfrm>
          <a:off x="14541500" y="159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134591</xdr:rowOff>
    </xdr:from>
    <xdr:ext cx="599010" cy="259045"/>
    <xdr:sp macro="" textlink="">
      <xdr:nvSpPr>
        <xdr:cNvPr id="707" name="テキスト ボックス 706"/>
        <xdr:cNvSpPr txBox="1"/>
      </xdr:nvSpPr>
      <xdr:spPr>
        <a:xfrm>
          <a:off x="14292795" y="1573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40025</xdr:rowOff>
    </xdr:from>
    <xdr:to>
      <xdr:col>72</xdr:col>
      <xdr:colOff>38100</xdr:colOff>
      <xdr:row>92</xdr:row>
      <xdr:rowOff>141625</xdr:rowOff>
    </xdr:to>
    <xdr:sp macro="" textlink="">
      <xdr:nvSpPr>
        <xdr:cNvPr id="708" name="楕円 707"/>
        <xdr:cNvSpPr/>
      </xdr:nvSpPr>
      <xdr:spPr>
        <a:xfrm>
          <a:off x="13652500" y="1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158152</xdr:rowOff>
    </xdr:from>
    <xdr:ext cx="599010" cy="259045"/>
    <xdr:sp macro="" textlink="">
      <xdr:nvSpPr>
        <xdr:cNvPr id="709" name="テキスト ボックス 708"/>
        <xdr:cNvSpPr txBox="1"/>
      </xdr:nvSpPr>
      <xdr:spPr>
        <a:xfrm>
          <a:off x="13403795" y="155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48657</xdr:rowOff>
    </xdr:from>
    <xdr:to>
      <xdr:col>67</xdr:col>
      <xdr:colOff>101600</xdr:colOff>
      <xdr:row>93</xdr:row>
      <xdr:rowOff>150257</xdr:rowOff>
    </xdr:to>
    <xdr:sp macro="" textlink="">
      <xdr:nvSpPr>
        <xdr:cNvPr id="710" name="楕円 709"/>
        <xdr:cNvSpPr/>
      </xdr:nvSpPr>
      <xdr:spPr>
        <a:xfrm>
          <a:off x="12763500" y="159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166784</xdr:rowOff>
    </xdr:from>
    <xdr:ext cx="599010" cy="259045"/>
    <xdr:sp macro="" textlink="">
      <xdr:nvSpPr>
        <xdr:cNvPr id="711" name="テキスト ボックス 710"/>
        <xdr:cNvSpPr txBox="1"/>
      </xdr:nvSpPr>
      <xdr:spPr>
        <a:xfrm>
          <a:off x="12514795" y="1576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住民一人当たり４８０，７６４円となっているが、近年の大型建設事業実施に係る地方債の元金償還のため、平成２２年度に借入れた地方債の償還が平成２７年度に完了したこと等により数値は下降傾向にある。また、類似団体平均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安定的な財政運営が図られていると思われる。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標準財政規模の変動により増減している。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剰余金等の活用方法により大きく変動している。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各会計ともに実質赤字額が発生しておらず、健全な財政が維持されているものと思われる。今後も適切な費用と負担のバランスを図り、健全な財政運営に努める。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建設事業実施に係る起債の元金償還のため、平成２３年度以降に数値が上昇したが、平成２２年度に借入れた地方債の償還が平成２７年度に完済したこと等により数値は下降している。また、類似団体平均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平成２２年度分の起債から最短償還年限で返済することによる効果で、年々将来負担額を減少させることができた。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今後も、将来に多額の負担を残すことのないよう適正な基金管理と、健全な財政運営に努める。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・移住定住促進事業等に係る財源として「エネルギー施策等振興基金」を２，２００万円取崩した等一方、翌年度以降の公共施設等の建設、維持管理等に要する経費の財源として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５，４４７百万円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を「公共施設等整備基金」に、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幌延風力発電株式会社利益配当金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等１，０５９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百万円を「エネルギー施策等振興基金」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たこと等により、基金全体としては４，４０６万円の増となった。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・将来の地域振興、公共施設等の建設、維持管理等に要する経費に対する財源確保のため、随時積立する。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・ふるさと創生基金：「自ら考え自ら実践する地域づくり」事業、地域の産業、経済、文化、芸術、スポーツ等の振興に資する事業及び町内の各種団体等が行う「まちづくり事業」に対する補助金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・公共施設等整備基金：公共施設等の建設及び維持管理に要する経費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・公共施設等整備基金：翌年度以降の公共施設等の建設及び維持管理に要する経費に対する財源として５，４４７万円を積み立てたことによる増加。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エネルギー施策等振興基金：幌延風力発電株式会社利益配当金の一部７３５万円、風力発電事業推進支援業務委託料３２４万円を積み立てた一方、移住定住促進事業に係る財源として１，２４９万円、街路灯ＬＥＤ化事業に係る財源として５５０万円、クリーンエネルギー普及推進事業に係る財源として２３８百万円、幌延町まち・ひと・しごと創生事業に係る財源として１６３百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・今後の地域振興、公共施設等の建設及び維持管理等に要する経費に対する財源確保のため、随時積立する。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・翌年度以降の臨時的経費に対する財源確保のため、随時積立する。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・翌年度以降の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に対する財源確保のため、随時積立する。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2,308
574.10
5,437,395
5,231,959
205,386
2,897,850
3,604,279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をやや上回っており、学校施設は有形固定資産減価償却率が７８．６％となっており、平成２５年度に各学校保全計画を作成したところである。また、平成３１年度以降は、問寒別小中学校の校舎内窓改修を行うなど、老朽化対策に取り組んでいくことと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102417</xdr:rowOff>
    </xdr:from>
    <xdr:to>
      <xdr:col>23</xdr:col>
      <xdr:colOff>136525</xdr:colOff>
      <xdr:row>30</xdr:row>
      <xdr:rowOff>32567</xdr:rowOff>
    </xdr:to>
    <xdr:sp macro="" textlink="">
      <xdr:nvSpPr>
        <xdr:cNvPr id="90" name="楕円 89"/>
        <xdr:cNvSpPr/>
      </xdr:nvSpPr>
      <xdr:spPr>
        <a:xfrm>
          <a:off x="47117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125294</xdr:rowOff>
    </xdr:from>
    <xdr:ext cx="405111" cy="259045"/>
    <xdr:sp macro="" textlink="">
      <xdr:nvSpPr>
        <xdr:cNvPr id="91" name="有形固定資産減価償却率該当値テキスト"/>
        <xdr:cNvSpPr txBox="1"/>
      </xdr:nvSpPr>
      <xdr:spPr>
        <a:xfrm>
          <a:off x="4813300" y="569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85181</xdr:rowOff>
    </xdr:from>
    <xdr:to>
      <xdr:col>19</xdr:col>
      <xdr:colOff>187325</xdr:colOff>
      <xdr:row>31</xdr:row>
      <xdr:rowOff>15331</xdr:rowOff>
    </xdr:to>
    <xdr:sp macro="" textlink="">
      <xdr:nvSpPr>
        <xdr:cNvPr id="92" name="楕円 91"/>
        <xdr:cNvSpPr/>
      </xdr:nvSpPr>
      <xdr:spPr>
        <a:xfrm>
          <a:off x="4000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135981</xdr:rowOff>
    </xdr:to>
    <xdr:cxnSp macro="">
      <xdr:nvCxnSpPr>
        <xdr:cNvPr id="93" name="直線コネクタ 92"/>
        <xdr:cNvCxnSpPr/>
      </xdr:nvCxnSpPr>
      <xdr:spPr>
        <a:xfrm flipV="1">
          <a:off x="4051300" y="5896792"/>
          <a:ext cx="7112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94" name="楕円 93"/>
        <xdr:cNvSpPr/>
      </xdr:nvSpPr>
      <xdr:spPr>
        <a:xfrm>
          <a:off x="3238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135981</xdr:rowOff>
    </xdr:from>
    <xdr:to>
      <xdr:col>19</xdr:col>
      <xdr:colOff>136525</xdr:colOff>
      <xdr:row>31</xdr:row>
      <xdr:rowOff>1542</xdr:rowOff>
    </xdr:to>
    <xdr:cxnSp macro="">
      <xdr:nvCxnSpPr>
        <xdr:cNvPr id="95" name="直線コネクタ 94"/>
        <xdr:cNvCxnSpPr/>
      </xdr:nvCxnSpPr>
      <xdr:spPr>
        <a:xfrm flipV="1">
          <a:off x="3289300" y="605100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168456</xdr:rowOff>
    </xdr:from>
    <xdr:to>
      <xdr:col>11</xdr:col>
      <xdr:colOff>187325</xdr:colOff>
      <xdr:row>31</xdr:row>
      <xdr:rowOff>98606</xdr:rowOff>
    </xdr:to>
    <xdr:sp macro="" textlink="">
      <xdr:nvSpPr>
        <xdr:cNvPr id="96" name="楕円 95"/>
        <xdr:cNvSpPr/>
      </xdr:nvSpPr>
      <xdr:spPr>
        <a:xfrm>
          <a:off x="2476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1542</xdr:rowOff>
    </xdr:from>
    <xdr:to>
      <xdr:col>15</xdr:col>
      <xdr:colOff>136525</xdr:colOff>
      <xdr:row>31</xdr:row>
      <xdr:rowOff>47806</xdr:rowOff>
    </xdr:to>
    <xdr:cxnSp macro="">
      <xdr:nvCxnSpPr>
        <xdr:cNvPr id="97" name="直線コネクタ 96"/>
        <xdr:cNvCxnSpPr/>
      </xdr:nvCxnSpPr>
      <xdr:spPr>
        <a:xfrm flipV="1">
          <a:off x="2527300" y="608801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6458</xdr:rowOff>
    </xdr:from>
    <xdr:ext cx="405111" cy="259045"/>
    <xdr:sp macro="" textlink="">
      <xdr:nvSpPr>
        <xdr:cNvPr id="101" name="n_1mainValue有形固定資産減価償却率"/>
        <xdr:cNvSpPr txBox="1"/>
      </xdr:nvSpPr>
      <xdr:spPr>
        <a:xfrm>
          <a:off x="38360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43469</xdr:rowOff>
    </xdr:from>
    <xdr:ext cx="405111" cy="259045"/>
    <xdr:sp macro="" textlink="">
      <xdr:nvSpPr>
        <xdr:cNvPr id="102" name="n_2mainValue有形固定資産減価償却率"/>
        <xdr:cNvSpPr txBox="1"/>
      </xdr:nvSpPr>
      <xdr:spPr>
        <a:xfrm>
          <a:off x="3086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89733</xdr:rowOff>
    </xdr:from>
    <xdr:ext cx="405111" cy="259045"/>
    <xdr:sp macro="" textlink="">
      <xdr:nvSpPr>
        <xdr:cNvPr id="103" name="n_3mainValue有形固定資産減価償却率"/>
        <xdr:cNvSpPr txBox="1"/>
      </xdr:nvSpPr>
      <xdr:spPr>
        <a:xfrm>
          <a:off x="2324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償還可能年数は類似団体平均を下回っており、主な原因としては、平成２２年度に借入れた地方債の償還が平成２７年度に完済した等により、充当可能基金残高が将来負担額を上回っている。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今後も、将来に多額の負担を残すことのないよう適正な基金管理と、健全な財政運営に努める。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5"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2,308
574.10
5,437,395
5,231,959
205,386
2,897,850
3,604,279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72" name="楕円 71"/>
        <xdr:cNvSpPr/>
      </xdr:nvSpPr>
      <xdr:spPr>
        <a:xfrm>
          <a:off x="4584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85470</xdr:rowOff>
    </xdr:from>
    <xdr:ext cx="405111" cy="259045"/>
    <xdr:sp macro="" textlink="">
      <xdr:nvSpPr>
        <xdr:cNvPr id="73" name="【道路】&#10;有形固定資産減価償却率該当値テキスト"/>
        <xdr:cNvSpPr txBox="1"/>
      </xdr:nvSpPr>
      <xdr:spPr>
        <a:xfrm>
          <a:off x="4673600" y="625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136434</xdr:rowOff>
    </xdr:from>
    <xdr:to>
      <xdr:col>20</xdr:col>
      <xdr:colOff>38100</xdr:colOff>
      <xdr:row>37</xdr:row>
      <xdr:rowOff>66584</xdr:rowOff>
    </xdr:to>
    <xdr:sp macro="" textlink="">
      <xdr:nvSpPr>
        <xdr:cNvPr id="74" name="楕円 73"/>
        <xdr:cNvSpPr/>
      </xdr:nvSpPr>
      <xdr:spPr>
        <a:xfrm>
          <a:off x="3746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157843</xdr:rowOff>
    </xdr:from>
    <xdr:to>
      <xdr:col>24</xdr:col>
      <xdr:colOff>63500</xdr:colOff>
      <xdr:row>37</xdr:row>
      <xdr:rowOff>15784</xdr:rowOff>
    </xdr:to>
    <xdr:cxnSp macro="">
      <xdr:nvCxnSpPr>
        <xdr:cNvPr id="75" name="直線コネクタ 74"/>
        <xdr:cNvCxnSpPr/>
      </xdr:nvCxnSpPr>
      <xdr:spPr>
        <a:xfrm flipV="1">
          <a:off x="3797300" y="63300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6" name="楕円 75"/>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xdr:rowOff>
    </xdr:from>
    <xdr:to>
      <xdr:col>19</xdr:col>
      <xdr:colOff>177800</xdr:colOff>
      <xdr:row>37</xdr:row>
      <xdr:rowOff>41910</xdr:rowOff>
    </xdr:to>
    <xdr:cxnSp macro="">
      <xdr:nvCxnSpPr>
        <xdr:cNvPr id="77" name="直線コネクタ 76"/>
        <xdr:cNvCxnSpPr/>
      </xdr:nvCxnSpPr>
      <xdr:spPr>
        <a:xfrm flipV="1">
          <a:off x="2908300" y="63594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8" name="楕円 77"/>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76200</xdr:rowOff>
    </xdr:to>
    <xdr:cxnSp macro="">
      <xdr:nvCxnSpPr>
        <xdr:cNvPr id="79" name="直線コネクタ 78"/>
        <xdr:cNvCxnSpPr/>
      </xdr:nvCxnSpPr>
      <xdr:spPr>
        <a:xfrm flipV="1">
          <a:off x="2019300" y="638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57711</xdr:rowOff>
    </xdr:from>
    <xdr:ext cx="405111" cy="259045"/>
    <xdr:sp macro="" textlink="">
      <xdr:nvSpPr>
        <xdr:cNvPr id="83" name="n_1mainValue【道路】&#10;有形固定資産減価償却率"/>
        <xdr:cNvSpPr txBox="1"/>
      </xdr:nvSpPr>
      <xdr:spPr>
        <a:xfrm>
          <a:off x="3582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4" name="n_2mainValue【道路】&#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85" name="n_3mainValue【道路】&#10;有形固定資産減価償却率"/>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60913</xdr:rowOff>
    </xdr:from>
    <xdr:to>
      <xdr:col>55</xdr:col>
      <xdr:colOff>50800</xdr:colOff>
      <xdr:row>33</xdr:row>
      <xdr:rowOff>162513</xdr:rowOff>
    </xdr:to>
    <xdr:sp macro="" textlink="">
      <xdr:nvSpPr>
        <xdr:cNvPr id="124" name="楕円 123"/>
        <xdr:cNvSpPr/>
      </xdr:nvSpPr>
      <xdr:spPr>
        <a:xfrm>
          <a:off x="10426700" y="57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13066</xdr:rowOff>
    </xdr:from>
    <xdr:ext cx="599010" cy="259045"/>
    <xdr:sp macro="" textlink="">
      <xdr:nvSpPr>
        <xdr:cNvPr id="125" name="【道路】&#10;一人当たり延長該当値テキスト"/>
        <xdr:cNvSpPr txBox="1"/>
      </xdr:nvSpPr>
      <xdr:spPr>
        <a:xfrm>
          <a:off x="10515600" y="567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100766</xdr:rowOff>
    </xdr:from>
    <xdr:to>
      <xdr:col>50</xdr:col>
      <xdr:colOff>165100</xdr:colOff>
      <xdr:row>34</xdr:row>
      <xdr:rowOff>30916</xdr:rowOff>
    </xdr:to>
    <xdr:sp macro="" textlink="">
      <xdr:nvSpPr>
        <xdr:cNvPr id="126" name="楕円 125"/>
        <xdr:cNvSpPr/>
      </xdr:nvSpPr>
      <xdr:spPr>
        <a:xfrm>
          <a:off x="9588500" y="5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111713</xdr:rowOff>
    </xdr:from>
    <xdr:to>
      <xdr:col>55</xdr:col>
      <xdr:colOff>0</xdr:colOff>
      <xdr:row>33</xdr:row>
      <xdr:rowOff>151566</xdr:rowOff>
    </xdr:to>
    <xdr:cxnSp macro="">
      <xdr:nvCxnSpPr>
        <xdr:cNvPr id="127" name="直線コネクタ 126"/>
        <xdr:cNvCxnSpPr/>
      </xdr:nvCxnSpPr>
      <xdr:spPr>
        <a:xfrm flipV="1">
          <a:off x="9639300" y="5769563"/>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119397</xdr:rowOff>
    </xdr:from>
    <xdr:to>
      <xdr:col>46</xdr:col>
      <xdr:colOff>38100</xdr:colOff>
      <xdr:row>34</xdr:row>
      <xdr:rowOff>49547</xdr:rowOff>
    </xdr:to>
    <xdr:sp macro="" textlink="">
      <xdr:nvSpPr>
        <xdr:cNvPr id="128" name="楕円 127"/>
        <xdr:cNvSpPr/>
      </xdr:nvSpPr>
      <xdr:spPr>
        <a:xfrm>
          <a:off x="8699500" y="57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151566</xdr:rowOff>
    </xdr:from>
    <xdr:to>
      <xdr:col>50</xdr:col>
      <xdr:colOff>114300</xdr:colOff>
      <xdr:row>33</xdr:row>
      <xdr:rowOff>170197</xdr:rowOff>
    </xdr:to>
    <xdr:cxnSp macro="">
      <xdr:nvCxnSpPr>
        <xdr:cNvPr id="129" name="直線コネクタ 128"/>
        <xdr:cNvCxnSpPr/>
      </xdr:nvCxnSpPr>
      <xdr:spPr>
        <a:xfrm flipV="1">
          <a:off x="8750300" y="5809416"/>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133229</xdr:rowOff>
    </xdr:from>
    <xdr:to>
      <xdr:col>41</xdr:col>
      <xdr:colOff>101600</xdr:colOff>
      <xdr:row>34</xdr:row>
      <xdr:rowOff>63379</xdr:rowOff>
    </xdr:to>
    <xdr:sp macro="" textlink="">
      <xdr:nvSpPr>
        <xdr:cNvPr id="130" name="楕円 129"/>
        <xdr:cNvSpPr/>
      </xdr:nvSpPr>
      <xdr:spPr>
        <a:xfrm>
          <a:off x="7810500" y="57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170197</xdr:rowOff>
    </xdr:from>
    <xdr:to>
      <xdr:col>45</xdr:col>
      <xdr:colOff>177800</xdr:colOff>
      <xdr:row>34</xdr:row>
      <xdr:rowOff>12579</xdr:rowOff>
    </xdr:to>
    <xdr:cxnSp macro="">
      <xdr:nvCxnSpPr>
        <xdr:cNvPr id="131" name="直線コネクタ 130"/>
        <xdr:cNvCxnSpPr/>
      </xdr:nvCxnSpPr>
      <xdr:spPr>
        <a:xfrm flipV="1">
          <a:off x="7861300" y="5828047"/>
          <a:ext cx="889000" cy="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47443</xdr:rowOff>
    </xdr:from>
    <xdr:ext cx="599010" cy="259045"/>
    <xdr:sp macro="" textlink="">
      <xdr:nvSpPr>
        <xdr:cNvPr id="135" name="n_1mainValue【道路】&#10;一人当たり延長"/>
        <xdr:cNvSpPr txBox="1"/>
      </xdr:nvSpPr>
      <xdr:spPr>
        <a:xfrm>
          <a:off x="9327094" y="553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66074</xdr:rowOff>
    </xdr:from>
    <xdr:ext cx="599010" cy="259045"/>
    <xdr:sp macro="" textlink="">
      <xdr:nvSpPr>
        <xdr:cNvPr id="136" name="n_2mainValue【道路】&#10;一人当たり延長"/>
        <xdr:cNvSpPr txBox="1"/>
      </xdr:nvSpPr>
      <xdr:spPr>
        <a:xfrm>
          <a:off x="8450794" y="555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79906</xdr:rowOff>
    </xdr:from>
    <xdr:ext cx="599010" cy="259045"/>
    <xdr:sp macro="" textlink="">
      <xdr:nvSpPr>
        <xdr:cNvPr id="137" name="n_3mainValue【道路】&#10;一人当たり延長"/>
        <xdr:cNvSpPr txBox="1"/>
      </xdr:nvSpPr>
      <xdr:spPr>
        <a:xfrm>
          <a:off x="7561794" y="55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78" name="楕円 177"/>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79" name="【橋りょう・トンネル】&#10;有形固定資産減価償却率該当値テキスト"/>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80" name="楕円 179"/>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58</xdr:row>
      <xdr:rowOff>148590</xdr:rowOff>
    </xdr:to>
    <xdr:cxnSp macro="">
      <xdr:nvCxnSpPr>
        <xdr:cNvPr id="181" name="直線コネクタ 180"/>
        <xdr:cNvCxnSpPr/>
      </xdr:nvCxnSpPr>
      <xdr:spPr>
        <a:xfrm flipV="1">
          <a:off x="3797300" y="1009105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115751</xdr:rowOff>
    </xdr:from>
    <xdr:to>
      <xdr:col>15</xdr:col>
      <xdr:colOff>101600</xdr:colOff>
      <xdr:row>59</xdr:row>
      <xdr:rowOff>45901</xdr:rowOff>
    </xdr:to>
    <xdr:sp macro="" textlink="">
      <xdr:nvSpPr>
        <xdr:cNvPr id="182" name="楕円 181"/>
        <xdr:cNvSpPr/>
      </xdr:nvSpPr>
      <xdr:spPr>
        <a:xfrm>
          <a:off x="2857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58</xdr:row>
      <xdr:rowOff>166551</xdr:rowOff>
    </xdr:to>
    <xdr:cxnSp macro="">
      <xdr:nvCxnSpPr>
        <xdr:cNvPr id="183" name="直線コネクタ 182"/>
        <xdr:cNvCxnSpPr/>
      </xdr:nvCxnSpPr>
      <xdr:spPr>
        <a:xfrm flipV="1">
          <a:off x="2908300" y="100926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84" name="楕円 183"/>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166551</xdr:rowOff>
    </xdr:from>
    <xdr:to>
      <xdr:col>15</xdr:col>
      <xdr:colOff>50800</xdr:colOff>
      <xdr:row>59</xdr:row>
      <xdr:rowOff>22860</xdr:rowOff>
    </xdr:to>
    <xdr:cxnSp macro="">
      <xdr:nvCxnSpPr>
        <xdr:cNvPr id="185" name="直線コネクタ 184"/>
        <xdr:cNvCxnSpPr/>
      </xdr:nvCxnSpPr>
      <xdr:spPr>
        <a:xfrm flipV="1">
          <a:off x="2019300" y="101106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89" name="n_1mainValue【橋りょう・トンネ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62428</xdr:rowOff>
    </xdr:from>
    <xdr:ext cx="405111" cy="259045"/>
    <xdr:sp macro="" textlink="">
      <xdr:nvSpPr>
        <xdr:cNvPr id="190" name="n_2mainValue【橋りょう・トンネル】&#10;有形固定資産減価償却率"/>
        <xdr:cNvSpPr txBox="1"/>
      </xdr:nvSpPr>
      <xdr:spPr>
        <a:xfrm>
          <a:off x="2705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91" name="n_3main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32902</xdr:rowOff>
    </xdr:from>
    <xdr:to>
      <xdr:col>55</xdr:col>
      <xdr:colOff>50800</xdr:colOff>
      <xdr:row>61</xdr:row>
      <xdr:rowOff>134502</xdr:rowOff>
    </xdr:to>
    <xdr:sp macro="" textlink="">
      <xdr:nvSpPr>
        <xdr:cNvPr id="228" name="楕円 227"/>
        <xdr:cNvSpPr/>
      </xdr:nvSpPr>
      <xdr:spPr>
        <a:xfrm>
          <a:off x="10426700" y="104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55779</xdr:rowOff>
    </xdr:from>
    <xdr:ext cx="690189" cy="259045"/>
    <xdr:sp macro="" textlink="">
      <xdr:nvSpPr>
        <xdr:cNvPr id="229" name="【橋りょう・トンネル】&#10;一人当たり有形固定資産（償却資産）額該当値テキスト"/>
        <xdr:cNvSpPr txBox="1"/>
      </xdr:nvSpPr>
      <xdr:spPr>
        <a:xfrm>
          <a:off x="10515600" y="10342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54670</xdr:rowOff>
    </xdr:from>
    <xdr:to>
      <xdr:col>50</xdr:col>
      <xdr:colOff>165100</xdr:colOff>
      <xdr:row>61</xdr:row>
      <xdr:rowOff>156270</xdr:rowOff>
    </xdr:to>
    <xdr:sp macro="" textlink="">
      <xdr:nvSpPr>
        <xdr:cNvPr id="230" name="楕円 229"/>
        <xdr:cNvSpPr/>
      </xdr:nvSpPr>
      <xdr:spPr>
        <a:xfrm>
          <a:off x="9588500" y="105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83702</xdr:rowOff>
    </xdr:from>
    <xdr:to>
      <xdr:col>55</xdr:col>
      <xdr:colOff>0</xdr:colOff>
      <xdr:row>61</xdr:row>
      <xdr:rowOff>105470</xdr:rowOff>
    </xdr:to>
    <xdr:cxnSp macro="">
      <xdr:nvCxnSpPr>
        <xdr:cNvPr id="231" name="直線コネクタ 230"/>
        <xdr:cNvCxnSpPr/>
      </xdr:nvCxnSpPr>
      <xdr:spPr>
        <a:xfrm flipV="1">
          <a:off x="9639300" y="10542152"/>
          <a:ext cx="8382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63578</xdr:rowOff>
    </xdr:from>
    <xdr:to>
      <xdr:col>46</xdr:col>
      <xdr:colOff>38100</xdr:colOff>
      <xdr:row>61</xdr:row>
      <xdr:rowOff>165178</xdr:rowOff>
    </xdr:to>
    <xdr:sp macro="" textlink="">
      <xdr:nvSpPr>
        <xdr:cNvPr id="232" name="楕円 231"/>
        <xdr:cNvSpPr/>
      </xdr:nvSpPr>
      <xdr:spPr>
        <a:xfrm>
          <a:off x="8699500" y="105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105470</xdr:rowOff>
    </xdr:from>
    <xdr:to>
      <xdr:col>50</xdr:col>
      <xdr:colOff>114300</xdr:colOff>
      <xdr:row>61</xdr:row>
      <xdr:rowOff>114378</xdr:rowOff>
    </xdr:to>
    <xdr:cxnSp macro="">
      <xdr:nvCxnSpPr>
        <xdr:cNvPr id="233" name="直線コネクタ 232"/>
        <xdr:cNvCxnSpPr/>
      </xdr:nvCxnSpPr>
      <xdr:spPr>
        <a:xfrm flipV="1">
          <a:off x="8750300" y="10563920"/>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67499</xdr:rowOff>
    </xdr:from>
    <xdr:to>
      <xdr:col>41</xdr:col>
      <xdr:colOff>101600</xdr:colOff>
      <xdr:row>61</xdr:row>
      <xdr:rowOff>169099</xdr:rowOff>
    </xdr:to>
    <xdr:sp macro="" textlink="">
      <xdr:nvSpPr>
        <xdr:cNvPr id="234" name="楕円 233"/>
        <xdr:cNvSpPr/>
      </xdr:nvSpPr>
      <xdr:spPr>
        <a:xfrm>
          <a:off x="7810500" y="1052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114378</xdr:rowOff>
    </xdr:from>
    <xdr:to>
      <xdr:col>45</xdr:col>
      <xdr:colOff>177800</xdr:colOff>
      <xdr:row>61</xdr:row>
      <xdr:rowOff>118299</xdr:rowOff>
    </xdr:to>
    <xdr:cxnSp macro="">
      <xdr:nvCxnSpPr>
        <xdr:cNvPr id="235" name="直線コネクタ 234"/>
        <xdr:cNvCxnSpPr/>
      </xdr:nvCxnSpPr>
      <xdr:spPr>
        <a:xfrm flipV="1">
          <a:off x="7861300" y="10572828"/>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1347</xdr:rowOff>
    </xdr:from>
    <xdr:ext cx="690189" cy="259045"/>
    <xdr:sp macro="" textlink="">
      <xdr:nvSpPr>
        <xdr:cNvPr id="239" name="n_1mainValue【橋りょう・トンネル】&#10;一人当たり有形固定資産（償却資産）額"/>
        <xdr:cNvSpPr txBox="1"/>
      </xdr:nvSpPr>
      <xdr:spPr>
        <a:xfrm>
          <a:off x="9281505" y="10288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10255</xdr:rowOff>
    </xdr:from>
    <xdr:ext cx="690189" cy="259045"/>
    <xdr:sp macro="" textlink="">
      <xdr:nvSpPr>
        <xdr:cNvPr id="240" name="n_2mainValue【橋りょう・トンネル】&#10;一人当たり有形固定資産（償却資産）額"/>
        <xdr:cNvSpPr txBox="1"/>
      </xdr:nvSpPr>
      <xdr:spPr>
        <a:xfrm>
          <a:off x="8405205" y="102972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14176</xdr:rowOff>
    </xdr:from>
    <xdr:ext cx="690189" cy="259045"/>
    <xdr:sp macro="" textlink="">
      <xdr:nvSpPr>
        <xdr:cNvPr id="241" name="n_3mainValue【橋りょう・トンネル】&#10;一人当たり有形固定資産（償却資産）額"/>
        <xdr:cNvSpPr txBox="1"/>
      </xdr:nvSpPr>
      <xdr:spPr>
        <a:xfrm>
          <a:off x="7516205" y="10301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81" name="楕円 280"/>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282" name="【公営住宅】&#10;有形固定資産減価償却率該当値テキスト"/>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83" name="楕円 282"/>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59055</xdr:rowOff>
    </xdr:from>
    <xdr:to>
      <xdr:col>24</xdr:col>
      <xdr:colOff>63500</xdr:colOff>
      <xdr:row>83</xdr:row>
      <xdr:rowOff>95250</xdr:rowOff>
    </xdr:to>
    <xdr:cxnSp macro="">
      <xdr:nvCxnSpPr>
        <xdr:cNvPr id="284" name="直線コネクタ 283"/>
        <xdr:cNvCxnSpPr/>
      </xdr:nvCxnSpPr>
      <xdr:spPr>
        <a:xfrm flipV="1">
          <a:off x="3797300" y="142894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285" name="楕円 284"/>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133350</xdr:rowOff>
    </xdr:to>
    <xdr:cxnSp macro="">
      <xdr:nvCxnSpPr>
        <xdr:cNvPr id="286" name="直線コネクタ 285"/>
        <xdr:cNvCxnSpPr/>
      </xdr:nvCxnSpPr>
      <xdr:spPr>
        <a:xfrm flipV="1">
          <a:off x="2908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287" name="楕円 286"/>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84</xdr:row>
      <xdr:rowOff>0</xdr:rowOff>
    </xdr:to>
    <xdr:cxnSp macro="">
      <xdr:nvCxnSpPr>
        <xdr:cNvPr id="288" name="直線コネクタ 287"/>
        <xdr:cNvCxnSpPr/>
      </xdr:nvCxnSpPr>
      <xdr:spPr>
        <a:xfrm flipV="1">
          <a:off x="2019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92" name="n_1main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293" name="n_2mainValue【公営住宅】&#10;有形固定資産減価償却率"/>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294" name="n_3mainValue【公営住宅】&#10;有形固定資産減価償却率"/>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115849</xdr:rowOff>
    </xdr:from>
    <xdr:to>
      <xdr:col>55</xdr:col>
      <xdr:colOff>50800</xdr:colOff>
      <xdr:row>85</xdr:row>
      <xdr:rowOff>45999</xdr:rowOff>
    </xdr:to>
    <xdr:sp macro="" textlink="">
      <xdr:nvSpPr>
        <xdr:cNvPr id="333" name="楕円 332"/>
        <xdr:cNvSpPr/>
      </xdr:nvSpPr>
      <xdr:spPr>
        <a:xfrm>
          <a:off x="10426700" y="145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138726</xdr:rowOff>
    </xdr:from>
    <xdr:ext cx="469744" cy="259045"/>
    <xdr:sp macro="" textlink="">
      <xdr:nvSpPr>
        <xdr:cNvPr id="334" name="【公営住宅】&#10;一人当たり面積該当値テキスト"/>
        <xdr:cNvSpPr txBox="1"/>
      </xdr:nvSpPr>
      <xdr:spPr>
        <a:xfrm>
          <a:off x="10515600" y="143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123622</xdr:rowOff>
    </xdr:from>
    <xdr:to>
      <xdr:col>50</xdr:col>
      <xdr:colOff>165100</xdr:colOff>
      <xdr:row>85</xdr:row>
      <xdr:rowOff>53772</xdr:rowOff>
    </xdr:to>
    <xdr:sp macro="" textlink="">
      <xdr:nvSpPr>
        <xdr:cNvPr id="335" name="楕円 334"/>
        <xdr:cNvSpPr/>
      </xdr:nvSpPr>
      <xdr:spPr>
        <a:xfrm>
          <a:off x="9588500" y="145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166649</xdr:rowOff>
    </xdr:from>
    <xdr:to>
      <xdr:col>55</xdr:col>
      <xdr:colOff>0</xdr:colOff>
      <xdr:row>85</xdr:row>
      <xdr:rowOff>2972</xdr:rowOff>
    </xdr:to>
    <xdr:cxnSp macro="">
      <xdr:nvCxnSpPr>
        <xdr:cNvPr id="336" name="直線コネクタ 335"/>
        <xdr:cNvCxnSpPr/>
      </xdr:nvCxnSpPr>
      <xdr:spPr>
        <a:xfrm flipV="1">
          <a:off x="9639300" y="14568449"/>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127127</xdr:rowOff>
    </xdr:from>
    <xdr:to>
      <xdr:col>46</xdr:col>
      <xdr:colOff>38100</xdr:colOff>
      <xdr:row>85</xdr:row>
      <xdr:rowOff>57277</xdr:rowOff>
    </xdr:to>
    <xdr:sp macro="" textlink="">
      <xdr:nvSpPr>
        <xdr:cNvPr id="337" name="楕円 336"/>
        <xdr:cNvSpPr/>
      </xdr:nvSpPr>
      <xdr:spPr>
        <a:xfrm>
          <a:off x="8699500" y="145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2972</xdr:rowOff>
    </xdr:from>
    <xdr:to>
      <xdr:col>50</xdr:col>
      <xdr:colOff>114300</xdr:colOff>
      <xdr:row>85</xdr:row>
      <xdr:rowOff>6477</xdr:rowOff>
    </xdr:to>
    <xdr:cxnSp macro="">
      <xdr:nvCxnSpPr>
        <xdr:cNvPr id="338" name="直線コネクタ 337"/>
        <xdr:cNvCxnSpPr/>
      </xdr:nvCxnSpPr>
      <xdr:spPr>
        <a:xfrm flipV="1">
          <a:off x="8750300" y="1457622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129832</xdr:rowOff>
    </xdr:from>
    <xdr:to>
      <xdr:col>41</xdr:col>
      <xdr:colOff>101600</xdr:colOff>
      <xdr:row>85</xdr:row>
      <xdr:rowOff>59982</xdr:rowOff>
    </xdr:to>
    <xdr:sp macro="" textlink="">
      <xdr:nvSpPr>
        <xdr:cNvPr id="339" name="楕円 338"/>
        <xdr:cNvSpPr/>
      </xdr:nvSpPr>
      <xdr:spPr>
        <a:xfrm>
          <a:off x="7810500" y="145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xdr:rowOff>
    </xdr:from>
    <xdr:to>
      <xdr:col>45</xdr:col>
      <xdr:colOff>177800</xdr:colOff>
      <xdr:row>85</xdr:row>
      <xdr:rowOff>9182</xdr:rowOff>
    </xdr:to>
    <xdr:cxnSp macro="">
      <xdr:nvCxnSpPr>
        <xdr:cNvPr id="340" name="直線コネクタ 339"/>
        <xdr:cNvCxnSpPr/>
      </xdr:nvCxnSpPr>
      <xdr:spPr>
        <a:xfrm flipV="1">
          <a:off x="7861300" y="1457972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70299</xdr:rowOff>
    </xdr:from>
    <xdr:ext cx="469744" cy="259045"/>
    <xdr:sp macro="" textlink="">
      <xdr:nvSpPr>
        <xdr:cNvPr id="344" name="n_1mainValue【公営住宅】&#10;一人当たり面積"/>
        <xdr:cNvSpPr txBox="1"/>
      </xdr:nvSpPr>
      <xdr:spPr>
        <a:xfrm>
          <a:off x="9391727" y="143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73804</xdr:rowOff>
    </xdr:from>
    <xdr:ext cx="469744" cy="259045"/>
    <xdr:sp macro="" textlink="">
      <xdr:nvSpPr>
        <xdr:cNvPr id="345" name="n_2mainValue【公営住宅】&#10;一人当たり面積"/>
        <xdr:cNvSpPr txBox="1"/>
      </xdr:nvSpPr>
      <xdr:spPr>
        <a:xfrm>
          <a:off x="8515427" y="143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76509</xdr:rowOff>
    </xdr:from>
    <xdr:ext cx="469744" cy="259045"/>
    <xdr:sp macro="" textlink="">
      <xdr:nvSpPr>
        <xdr:cNvPr id="346" name="n_3mainValue【公営住宅】&#10;一人当たり面積"/>
        <xdr:cNvSpPr txBox="1"/>
      </xdr:nvSpPr>
      <xdr:spPr>
        <a:xfrm>
          <a:off x="7626427" y="1430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93" name="【認定こども園・幼稚園・保育所】&#10;有形固定資産減価償却率平均値テキスト"/>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403" name="楕円 402"/>
        <xdr:cNvSpPr/>
      </xdr:nvSpPr>
      <xdr:spPr>
        <a:xfrm>
          <a:off x="162687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404" name="【認定こども園・幼稚園・保育所】&#10;有形固定資産減価償却率該当値テキスト"/>
        <xdr:cNvSpPr txBox="1"/>
      </xdr:nvSpPr>
      <xdr:spPr>
        <a:xfrm>
          <a:off x="163576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133169</xdr:rowOff>
    </xdr:from>
    <xdr:to>
      <xdr:col>81</xdr:col>
      <xdr:colOff>101600</xdr:colOff>
      <xdr:row>41</xdr:row>
      <xdr:rowOff>63319</xdr:rowOff>
    </xdr:to>
    <xdr:sp macro="" textlink="">
      <xdr:nvSpPr>
        <xdr:cNvPr id="405" name="楕円 404"/>
        <xdr:cNvSpPr/>
      </xdr:nvSpPr>
      <xdr:spPr>
        <a:xfrm>
          <a:off x="15430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130084</xdr:rowOff>
    </xdr:from>
    <xdr:to>
      <xdr:col>85</xdr:col>
      <xdr:colOff>127000</xdr:colOff>
      <xdr:row>41</xdr:row>
      <xdr:rowOff>12519</xdr:rowOff>
    </xdr:to>
    <xdr:cxnSp macro="">
      <xdr:nvCxnSpPr>
        <xdr:cNvPr id="406" name="直線コネクタ 405"/>
        <xdr:cNvCxnSpPr/>
      </xdr:nvCxnSpPr>
      <xdr:spPr>
        <a:xfrm flipV="1">
          <a:off x="15481300" y="698808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17235</xdr:rowOff>
    </xdr:from>
    <xdr:to>
      <xdr:col>76</xdr:col>
      <xdr:colOff>165100</xdr:colOff>
      <xdr:row>41</xdr:row>
      <xdr:rowOff>118835</xdr:rowOff>
    </xdr:to>
    <xdr:sp macro="" textlink="">
      <xdr:nvSpPr>
        <xdr:cNvPr id="407" name="楕円 406"/>
        <xdr:cNvSpPr/>
      </xdr:nvSpPr>
      <xdr:spPr>
        <a:xfrm>
          <a:off x="14541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68035</xdr:rowOff>
    </xdr:to>
    <xdr:cxnSp macro="">
      <xdr:nvCxnSpPr>
        <xdr:cNvPr id="408" name="直線コネクタ 407"/>
        <xdr:cNvCxnSpPr/>
      </xdr:nvCxnSpPr>
      <xdr:spPr>
        <a:xfrm flipV="1">
          <a:off x="14592300" y="70419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66222</xdr:rowOff>
    </xdr:from>
    <xdr:to>
      <xdr:col>72</xdr:col>
      <xdr:colOff>38100</xdr:colOff>
      <xdr:row>41</xdr:row>
      <xdr:rowOff>167822</xdr:rowOff>
    </xdr:to>
    <xdr:sp macro="" textlink="">
      <xdr:nvSpPr>
        <xdr:cNvPr id="409" name="楕円 408"/>
        <xdr:cNvSpPr/>
      </xdr:nvSpPr>
      <xdr:spPr>
        <a:xfrm>
          <a:off x="13652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68035</xdr:rowOff>
    </xdr:from>
    <xdr:to>
      <xdr:col>76</xdr:col>
      <xdr:colOff>114300</xdr:colOff>
      <xdr:row>41</xdr:row>
      <xdr:rowOff>117022</xdr:rowOff>
    </xdr:to>
    <xdr:cxnSp macro="">
      <xdr:nvCxnSpPr>
        <xdr:cNvPr id="410" name="直線コネクタ 409"/>
        <xdr:cNvCxnSpPr/>
      </xdr:nvCxnSpPr>
      <xdr:spPr>
        <a:xfrm flipV="1">
          <a:off x="13703300" y="70974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11"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12"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54446</xdr:rowOff>
    </xdr:from>
    <xdr:ext cx="405111" cy="259045"/>
    <xdr:sp macro="" textlink="">
      <xdr:nvSpPr>
        <xdr:cNvPr id="414" name="n_1mainValue【認定こども園・幼稚園・保育所】&#10;有形固定資産減価償却率"/>
        <xdr:cNvSpPr txBox="1"/>
      </xdr:nvSpPr>
      <xdr:spPr>
        <a:xfrm>
          <a:off x="15266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109962</xdr:rowOff>
    </xdr:from>
    <xdr:ext cx="405111" cy="259045"/>
    <xdr:sp macro="" textlink="">
      <xdr:nvSpPr>
        <xdr:cNvPr id="415" name="n_2mainValue【認定こども園・幼稚園・保育所】&#10;有形固定資産減価償却率"/>
        <xdr:cNvSpPr txBox="1"/>
      </xdr:nvSpPr>
      <xdr:spPr>
        <a:xfrm>
          <a:off x="14389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41</xdr:row>
      <xdr:rowOff>158949</xdr:rowOff>
    </xdr:from>
    <xdr:ext cx="340478" cy="259045"/>
    <xdr:sp macro="" textlink="">
      <xdr:nvSpPr>
        <xdr:cNvPr id="416" name="n_3mainValue【認定こども園・幼稚園・保育所】&#10;有形固定資産減価償却率"/>
        <xdr:cNvSpPr txBox="1"/>
      </xdr:nvSpPr>
      <xdr:spPr>
        <a:xfrm>
          <a:off x="13533061"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150585</xdr:rowOff>
    </xdr:from>
    <xdr:to>
      <xdr:col>116</xdr:col>
      <xdr:colOff>114300</xdr:colOff>
      <xdr:row>39</xdr:row>
      <xdr:rowOff>80735</xdr:rowOff>
    </xdr:to>
    <xdr:sp macro="" textlink="">
      <xdr:nvSpPr>
        <xdr:cNvPr id="457" name="楕円 456"/>
        <xdr:cNvSpPr/>
      </xdr:nvSpPr>
      <xdr:spPr>
        <a:xfrm>
          <a:off x="221107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2012</xdr:rowOff>
    </xdr:from>
    <xdr:ext cx="469744" cy="259045"/>
    <xdr:sp macro="" textlink="">
      <xdr:nvSpPr>
        <xdr:cNvPr id="458" name="【認定こども園・幼稚園・保育所】&#10;一人当たり面積該当値テキスト"/>
        <xdr:cNvSpPr txBox="1"/>
      </xdr:nvSpPr>
      <xdr:spPr>
        <a:xfrm>
          <a:off x="22199600"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166915</xdr:rowOff>
    </xdr:from>
    <xdr:to>
      <xdr:col>112</xdr:col>
      <xdr:colOff>38100</xdr:colOff>
      <xdr:row>39</xdr:row>
      <xdr:rowOff>97065</xdr:rowOff>
    </xdr:to>
    <xdr:sp macro="" textlink="">
      <xdr:nvSpPr>
        <xdr:cNvPr id="459" name="楕円 458"/>
        <xdr:cNvSpPr/>
      </xdr:nvSpPr>
      <xdr:spPr>
        <a:xfrm>
          <a:off x="21272500" y="66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29935</xdr:rowOff>
    </xdr:from>
    <xdr:to>
      <xdr:col>116</xdr:col>
      <xdr:colOff>63500</xdr:colOff>
      <xdr:row>39</xdr:row>
      <xdr:rowOff>46265</xdr:rowOff>
    </xdr:to>
    <xdr:cxnSp macro="">
      <xdr:nvCxnSpPr>
        <xdr:cNvPr id="460" name="直線コネクタ 459"/>
        <xdr:cNvCxnSpPr/>
      </xdr:nvCxnSpPr>
      <xdr:spPr>
        <a:xfrm flipV="1">
          <a:off x="21323300" y="67164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1996</xdr:rowOff>
    </xdr:from>
    <xdr:to>
      <xdr:col>107</xdr:col>
      <xdr:colOff>101600</xdr:colOff>
      <xdr:row>39</xdr:row>
      <xdr:rowOff>103596</xdr:rowOff>
    </xdr:to>
    <xdr:sp macro="" textlink="">
      <xdr:nvSpPr>
        <xdr:cNvPr id="461" name="楕円 460"/>
        <xdr:cNvSpPr/>
      </xdr:nvSpPr>
      <xdr:spPr>
        <a:xfrm>
          <a:off x="20383500" y="66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46265</xdr:rowOff>
    </xdr:from>
    <xdr:to>
      <xdr:col>111</xdr:col>
      <xdr:colOff>177800</xdr:colOff>
      <xdr:row>39</xdr:row>
      <xdr:rowOff>52796</xdr:rowOff>
    </xdr:to>
    <xdr:cxnSp macro="">
      <xdr:nvCxnSpPr>
        <xdr:cNvPr id="462" name="直線コネクタ 461"/>
        <xdr:cNvCxnSpPr/>
      </xdr:nvCxnSpPr>
      <xdr:spPr>
        <a:xfrm flipV="1">
          <a:off x="20434300" y="67328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63" name="楕円 462"/>
        <xdr:cNvSpPr/>
      </xdr:nvSpPr>
      <xdr:spPr>
        <a:xfrm>
          <a:off x="19494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52796</xdr:rowOff>
    </xdr:from>
    <xdr:to>
      <xdr:col>107</xdr:col>
      <xdr:colOff>50800</xdr:colOff>
      <xdr:row>39</xdr:row>
      <xdr:rowOff>58238</xdr:rowOff>
    </xdr:to>
    <xdr:cxnSp macro="">
      <xdr:nvCxnSpPr>
        <xdr:cNvPr id="464" name="直線コネクタ 463"/>
        <xdr:cNvCxnSpPr/>
      </xdr:nvCxnSpPr>
      <xdr:spPr>
        <a:xfrm flipV="1">
          <a:off x="19545300" y="673934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113591</xdr:rowOff>
    </xdr:from>
    <xdr:ext cx="469744" cy="259045"/>
    <xdr:sp macro="" textlink="">
      <xdr:nvSpPr>
        <xdr:cNvPr id="468" name="n_1mainValue【認定こども園・幼稚園・保育所】&#10;一人当たり面積"/>
        <xdr:cNvSpPr txBox="1"/>
      </xdr:nvSpPr>
      <xdr:spPr>
        <a:xfrm>
          <a:off x="21075727"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120123</xdr:rowOff>
    </xdr:from>
    <xdr:ext cx="469744" cy="259045"/>
    <xdr:sp macro="" textlink="">
      <xdr:nvSpPr>
        <xdr:cNvPr id="469" name="n_2mainValue【認定こども園・幼稚園・保育所】&#10;一人当たり面積"/>
        <xdr:cNvSpPr txBox="1"/>
      </xdr:nvSpPr>
      <xdr:spPr>
        <a:xfrm>
          <a:off x="20199427" y="64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125565</xdr:rowOff>
    </xdr:from>
    <xdr:ext cx="469744" cy="259045"/>
    <xdr:sp macro="" textlink="">
      <xdr:nvSpPr>
        <xdr:cNvPr id="470" name="n_3mainValue【認定こども園・幼稚園・保育所】&#10;一人当たり面積"/>
        <xdr:cNvSpPr txBox="1"/>
      </xdr:nvSpPr>
      <xdr:spPr>
        <a:xfrm>
          <a:off x="19310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168003</xdr:rowOff>
    </xdr:from>
    <xdr:to>
      <xdr:col>85</xdr:col>
      <xdr:colOff>177800</xdr:colOff>
      <xdr:row>57</xdr:row>
      <xdr:rowOff>98153</xdr:rowOff>
    </xdr:to>
    <xdr:sp macro="" textlink="">
      <xdr:nvSpPr>
        <xdr:cNvPr id="511" name="楕円 510"/>
        <xdr:cNvSpPr/>
      </xdr:nvSpPr>
      <xdr:spPr>
        <a:xfrm>
          <a:off x="162687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19430</xdr:rowOff>
    </xdr:from>
    <xdr:ext cx="405111" cy="259045"/>
    <xdr:sp macro="" textlink="">
      <xdr:nvSpPr>
        <xdr:cNvPr id="512" name="【学校施設】&#10;有形固定資産減価償却率該当値テキスト"/>
        <xdr:cNvSpPr txBox="1"/>
      </xdr:nvSpPr>
      <xdr:spPr>
        <a:xfrm>
          <a:off x="16357600"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34109</xdr:rowOff>
    </xdr:from>
    <xdr:to>
      <xdr:col>81</xdr:col>
      <xdr:colOff>101600</xdr:colOff>
      <xdr:row>57</xdr:row>
      <xdr:rowOff>135709</xdr:rowOff>
    </xdr:to>
    <xdr:sp macro="" textlink="">
      <xdr:nvSpPr>
        <xdr:cNvPr id="513" name="楕円 512"/>
        <xdr:cNvSpPr/>
      </xdr:nvSpPr>
      <xdr:spPr>
        <a:xfrm>
          <a:off x="15430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47353</xdr:rowOff>
    </xdr:from>
    <xdr:to>
      <xdr:col>85</xdr:col>
      <xdr:colOff>127000</xdr:colOff>
      <xdr:row>57</xdr:row>
      <xdr:rowOff>84909</xdr:rowOff>
    </xdr:to>
    <xdr:cxnSp macro="">
      <xdr:nvCxnSpPr>
        <xdr:cNvPr id="514" name="直線コネクタ 513"/>
        <xdr:cNvCxnSpPr/>
      </xdr:nvCxnSpPr>
      <xdr:spPr>
        <a:xfrm flipV="1">
          <a:off x="15481300" y="98200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515" name="楕円 514"/>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84909</xdr:rowOff>
    </xdr:from>
    <xdr:to>
      <xdr:col>81</xdr:col>
      <xdr:colOff>50800</xdr:colOff>
      <xdr:row>57</xdr:row>
      <xdr:rowOff>122465</xdr:rowOff>
    </xdr:to>
    <xdr:cxnSp macro="">
      <xdr:nvCxnSpPr>
        <xdr:cNvPr id="516" name="直線コネクタ 515"/>
        <xdr:cNvCxnSpPr/>
      </xdr:nvCxnSpPr>
      <xdr:spPr>
        <a:xfrm flipV="1">
          <a:off x="14592300" y="98575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107587</xdr:rowOff>
    </xdr:from>
    <xdr:to>
      <xdr:col>72</xdr:col>
      <xdr:colOff>38100</xdr:colOff>
      <xdr:row>58</xdr:row>
      <xdr:rowOff>37737</xdr:rowOff>
    </xdr:to>
    <xdr:sp macro="" textlink="">
      <xdr:nvSpPr>
        <xdr:cNvPr id="517" name="楕円 516"/>
        <xdr:cNvSpPr/>
      </xdr:nvSpPr>
      <xdr:spPr>
        <a:xfrm>
          <a:off x="13652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158387</xdr:rowOff>
    </xdr:to>
    <xdr:cxnSp macro="">
      <xdr:nvCxnSpPr>
        <xdr:cNvPr id="518" name="直線コネクタ 517"/>
        <xdr:cNvCxnSpPr/>
      </xdr:nvCxnSpPr>
      <xdr:spPr>
        <a:xfrm flipV="1">
          <a:off x="13703300" y="98951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152236</xdr:rowOff>
    </xdr:from>
    <xdr:ext cx="405111" cy="259045"/>
    <xdr:sp macro="" textlink="">
      <xdr:nvSpPr>
        <xdr:cNvPr id="522" name="n_1mainValue【学校施設】&#10;有形固定資産減価償却率"/>
        <xdr:cNvSpPr txBox="1"/>
      </xdr:nvSpPr>
      <xdr:spPr>
        <a:xfrm>
          <a:off x="152660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523" name="n_2mainValue【学校施設】&#10;有形固定資産減価償却率"/>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54264</xdr:rowOff>
    </xdr:from>
    <xdr:ext cx="405111" cy="259045"/>
    <xdr:sp macro="" textlink="">
      <xdr:nvSpPr>
        <xdr:cNvPr id="524" name="n_3mainValue【学校施設】&#10;有形固定資産減価償却率"/>
        <xdr:cNvSpPr txBox="1"/>
      </xdr:nvSpPr>
      <xdr:spPr>
        <a:xfrm>
          <a:off x="13500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57883</xdr:rowOff>
    </xdr:from>
    <xdr:to>
      <xdr:col>116</xdr:col>
      <xdr:colOff>114300</xdr:colOff>
      <xdr:row>63</xdr:row>
      <xdr:rowOff>159483</xdr:rowOff>
    </xdr:to>
    <xdr:sp macro="" textlink="">
      <xdr:nvSpPr>
        <xdr:cNvPr id="565" name="楕円 564"/>
        <xdr:cNvSpPr/>
      </xdr:nvSpPr>
      <xdr:spPr>
        <a:xfrm>
          <a:off x="22110700" y="108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80760</xdr:rowOff>
    </xdr:from>
    <xdr:ext cx="469744" cy="259045"/>
    <xdr:sp macro="" textlink="">
      <xdr:nvSpPr>
        <xdr:cNvPr id="566" name="【学校施設】&#10;一人当たり面積該当値テキスト"/>
        <xdr:cNvSpPr txBox="1"/>
      </xdr:nvSpPr>
      <xdr:spPr>
        <a:xfrm>
          <a:off x="22199600" y="1071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63043</xdr:rowOff>
    </xdr:from>
    <xdr:to>
      <xdr:col>112</xdr:col>
      <xdr:colOff>38100</xdr:colOff>
      <xdr:row>63</xdr:row>
      <xdr:rowOff>164643</xdr:rowOff>
    </xdr:to>
    <xdr:sp macro="" textlink="">
      <xdr:nvSpPr>
        <xdr:cNvPr id="567" name="楕円 566"/>
        <xdr:cNvSpPr/>
      </xdr:nvSpPr>
      <xdr:spPr>
        <a:xfrm>
          <a:off x="21272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108683</xdr:rowOff>
    </xdr:from>
    <xdr:to>
      <xdr:col>116</xdr:col>
      <xdr:colOff>63500</xdr:colOff>
      <xdr:row>63</xdr:row>
      <xdr:rowOff>113843</xdr:rowOff>
    </xdr:to>
    <xdr:cxnSp macro="">
      <xdr:nvCxnSpPr>
        <xdr:cNvPr id="568" name="直線コネクタ 567"/>
        <xdr:cNvCxnSpPr/>
      </xdr:nvCxnSpPr>
      <xdr:spPr>
        <a:xfrm flipV="1">
          <a:off x="21323300" y="10910033"/>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65394</xdr:rowOff>
    </xdr:from>
    <xdr:to>
      <xdr:col>107</xdr:col>
      <xdr:colOff>101600</xdr:colOff>
      <xdr:row>63</xdr:row>
      <xdr:rowOff>166994</xdr:rowOff>
    </xdr:to>
    <xdr:sp macro="" textlink="">
      <xdr:nvSpPr>
        <xdr:cNvPr id="569" name="楕円 568"/>
        <xdr:cNvSpPr/>
      </xdr:nvSpPr>
      <xdr:spPr>
        <a:xfrm>
          <a:off x="20383500" y="108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113843</xdr:rowOff>
    </xdr:from>
    <xdr:to>
      <xdr:col>111</xdr:col>
      <xdr:colOff>177800</xdr:colOff>
      <xdr:row>63</xdr:row>
      <xdr:rowOff>116194</xdr:rowOff>
    </xdr:to>
    <xdr:cxnSp macro="">
      <xdr:nvCxnSpPr>
        <xdr:cNvPr id="570" name="直線コネクタ 569"/>
        <xdr:cNvCxnSpPr/>
      </xdr:nvCxnSpPr>
      <xdr:spPr>
        <a:xfrm flipV="1">
          <a:off x="20434300" y="10915193"/>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67223</xdr:rowOff>
    </xdr:from>
    <xdr:to>
      <xdr:col>102</xdr:col>
      <xdr:colOff>165100</xdr:colOff>
      <xdr:row>63</xdr:row>
      <xdr:rowOff>168823</xdr:rowOff>
    </xdr:to>
    <xdr:sp macro="" textlink="">
      <xdr:nvSpPr>
        <xdr:cNvPr id="571" name="楕円 570"/>
        <xdr:cNvSpPr/>
      </xdr:nvSpPr>
      <xdr:spPr>
        <a:xfrm>
          <a:off x="19494500" y="108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116194</xdr:rowOff>
    </xdr:from>
    <xdr:to>
      <xdr:col>107</xdr:col>
      <xdr:colOff>50800</xdr:colOff>
      <xdr:row>63</xdr:row>
      <xdr:rowOff>118023</xdr:rowOff>
    </xdr:to>
    <xdr:cxnSp macro="">
      <xdr:nvCxnSpPr>
        <xdr:cNvPr id="572" name="直線コネクタ 571"/>
        <xdr:cNvCxnSpPr/>
      </xdr:nvCxnSpPr>
      <xdr:spPr>
        <a:xfrm flipV="1">
          <a:off x="19545300" y="109175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9720</xdr:rowOff>
    </xdr:from>
    <xdr:ext cx="469744" cy="259045"/>
    <xdr:sp macro="" textlink="">
      <xdr:nvSpPr>
        <xdr:cNvPr id="576" name="n_1mainValue【学校施設】&#10;一人当たり面積"/>
        <xdr:cNvSpPr txBox="1"/>
      </xdr:nvSpPr>
      <xdr:spPr>
        <a:xfrm>
          <a:off x="21075727" y="1063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12071</xdr:rowOff>
    </xdr:from>
    <xdr:ext cx="469744" cy="259045"/>
    <xdr:sp macro="" textlink="">
      <xdr:nvSpPr>
        <xdr:cNvPr id="577" name="n_2mainValue【学校施設】&#10;一人当たり面積"/>
        <xdr:cNvSpPr txBox="1"/>
      </xdr:nvSpPr>
      <xdr:spPr>
        <a:xfrm>
          <a:off x="20199427" y="106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13900</xdr:rowOff>
    </xdr:from>
    <xdr:ext cx="469744" cy="259045"/>
    <xdr:sp macro="" textlink="">
      <xdr:nvSpPr>
        <xdr:cNvPr id="578" name="n_3mainValue【学校施設】&#10;一人当たり面積"/>
        <xdr:cNvSpPr txBox="1"/>
      </xdr:nvSpPr>
      <xdr:spPr>
        <a:xfrm>
          <a:off x="19310427" y="1064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25"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49893</xdr:rowOff>
    </xdr:from>
    <xdr:to>
      <xdr:col>85</xdr:col>
      <xdr:colOff>177800</xdr:colOff>
      <xdr:row>107</xdr:row>
      <xdr:rowOff>151493</xdr:rowOff>
    </xdr:to>
    <xdr:sp macro="" textlink="">
      <xdr:nvSpPr>
        <xdr:cNvPr id="635" name="楕円 634"/>
        <xdr:cNvSpPr/>
      </xdr:nvSpPr>
      <xdr:spPr>
        <a:xfrm>
          <a:off x="16268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28320</xdr:rowOff>
    </xdr:from>
    <xdr:ext cx="405111" cy="259045"/>
    <xdr:sp macro="" textlink="">
      <xdr:nvSpPr>
        <xdr:cNvPr id="636" name="【公民館】&#10;有形固定資産減価償却率該当値テキスト"/>
        <xdr:cNvSpPr txBox="1"/>
      </xdr:nvSpPr>
      <xdr:spPr>
        <a:xfrm>
          <a:off x="16357600"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637" name="楕円 636"/>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156211</xdr:rowOff>
    </xdr:to>
    <xdr:cxnSp macro="">
      <xdr:nvCxnSpPr>
        <xdr:cNvPr id="638" name="直線コネクタ 637"/>
        <xdr:cNvCxnSpPr/>
      </xdr:nvCxnSpPr>
      <xdr:spPr>
        <a:xfrm flipV="1">
          <a:off x="15481300" y="18445843"/>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639" name="楕円 638"/>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41911</xdr:rowOff>
    </xdr:to>
    <xdr:cxnSp macro="">
      <xdr:nvCxnSpPr>
        <xdr:cNvPr id="640" name="直線コネクタ 639"/>
        <xdr:cNvCxnSpPr/>
      </xdr:nvCxnSpPr>
      <xdr:spPr>
        <a:xfrm flipV="1">
          <a:off x="14592300" y="185013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641" name="楕円 640"/>
        <xdr:cNvSpPr/>
      </xdr:nvSpPr>
      <xdr:spPr>
        <a:xfrm>
          <a:off x="1365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41911</xdr:rowOff>
    </xdr:to>
    <xdr:cxnSp macro="">
      <xdr:nvCxnSpPr>
        <xdr:cNvPr id="642" name="直線コネクタ 641"/>
        <xdr:cNvCxnSpPr/>
      </xdr:nvCxnSpPr>
      <xdr:spPr>
        <a:xfrm>
          <a:off x="13703300" y="1854381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43"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4"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45"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646" name="n_1mainValue【公民館】&#10;有形固定資産減価償却率"/>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647" name="n_2mainValue【公民館】&#10;有形固定資産減価償却率"/>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648" name="n_3mainValue【公民館】&#10;有形固定資産減価償却率"/>
        <xdr:cNvSpPr txBox="1"/>
      </xdr:nvSpPr>
      <xdr:spPr>
        <a:xfrm>
          <a:off x="13500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7"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20219</xdr:rowOff>
    </xdr:from>
    <xdr:to>
      <xdr:col>116</xdr:col>
      <xdr:colOff>114300</xdr:colOff>
      <xdr:row>108</xdr:row>
      <xdr:rowOff>121819</xdr:rowOff>
    </xdr:to>
    <xdr:sp macro="" textlink="">
      <xdr:nvSpPr>
        <xdr:cNvPr id="687" name="楕円 686"/>
        <xdr:cNvSpPr/>
      </xdr:nvSpPr>
      <xdr:spPr>
        <a:xfrm>
          <a:off x="22110700" y="18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151046</xdr:rowOff>
    </xdr:from>
    <xdr:ext cx="469744" cy="259045"/>
    <xdr:sp macro="" textlink="">
      <xdr:nvSpPr>
        <xdr:cNvPr id="688" name="【公民館】&#10;一人当たり面積該当値テキスト"/>
        <xdr:cNvSpPr txBox="1"/>
      </xdr:nvSpPr>
      <xdr:spPr>
        <a:xfrm>
          <a:off x="22199600" y="1832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44450</xdr:rowOff>
    </xdr:from>
    <xdr:to>
      <xdr:col>112</xdr:col>
      <xdr:colOff>38100</xdr:colOff>
      <xdr:row>108</xdr:row>
      <xdr:rowOff>146050</xdr:rowOff>
    </xdr:to>
    <xdr:sp macro="" textlink="">
      <xdr:nvSpPr>
        <xdr:cNvPr id="689" name="楕円 688"/>
        <xdr:cNvSpPr/>
      </xdr:nvSpPr>
      <xdr:spPr>
        <a:xfrm>
          <a:off x="21272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71019</xdr:rowOff>
    </xdr:from>
    <xdr:to>
      <xdr:col>116</xdr:col>
      <xdr:colOff>63500</xdr:colOff>
      <xdr:row>108</xdr:row>
      <xdr:rowOff>95250</xdr:rowOff>
    </xdr:to>
    <xdr:cxnSp macro="">
      <xdr:nvCxnSpPr>
        <xdr:cNvPr id="690" name="直線コネクタ 689"/>
        <xdr:cNvCxnSpPr/>
      </xdr:nvCxnSpPr>
      <xdr:spPr>
        <a:xfrm flipV="1">
          <a:off x="21323300" y="18587619"/>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45135</xdr:rowOff>
    </xdr:from>
    <xdr:to>
      <xdr:col>107</xdr:col>
      <xdr:colOff>101600</xdr:colOff>
      <xdr:row>108</xdr:row>
      <xdr:rowOff>146735</xdr:rowOff>
    </xdr:to>
    <xdr:sp macro="" textlink="">
      <xdr:nvSpPr>
        <xdr:cNvPr id="691" name="楕円 690"/>
        <xdr:cNvSpPr/>
      </xdr:nvSpPr>
      <xdr:spPr>
        <a:xfrm>
          <a:off x="20383500" y="185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95250</xdr:rowOff>
    </xdr:from>
    <xdr:to>
      <xdr:col>111</xdr:col>
      <xdr:colOff>177800</xdr:colOff>
      <xdr:row>108</xdr:row>
      <xdr:rowOff>95935</xdr:rowOff>
    </xdr:to>
    <xdr:cxnSp macro="">
      <xdr:nvCxnSpPr>
        <xdr:cNvPr id="692" name="直線コネクタ 691"/>
        <xdr:cNvCxnSpPr/>
      </xdr:nvCxnSpPr>
      <xdr:spPr>
        <a:xfrm flipV="1">
          <a:off x="20434300" y="1861185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45746</xdr:rowOff>
    </xdr:from>
    <xdr:to>
      <xdr:col>102</xdr:col>
      <xdr:colOff>165100</xdr:colOff>
      <xdr:row>108</xdr:row>
      <xdr:rowOff>147346</xdr:rowOff>
    </xdr:to>
    <xdr:sp macro="" textlink="">
      <xdr:nvSpPr>
        <xdr:cNvPr id="693" name="楕円 692"/>
        <xdr:cNvSpPr/>
      </xdr:nvSpPr>
      <xdr:spPr>
        <a:xfrm>
          <a:off x="19494500" y="185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95935</xdr:rowOff>
    </xdr:from>
    <xdr:to>
      <xdr:col>107</xdr:col>
      <xdr:colOff>50800</xdr:colOff>
      <xdr:row>108</xdr:row>
      <xdr:rowOff>96546</xdr:rowOff>
    </xdr:to>
    <xdr:cxnSp macro="">
      <xdr:nvCxnSpPr>
        <xdr:cNvPr id="694" name="直線コネクタ 693"/>
        <xdr:cNvCxnSpPr/>
      </xdr:nvCxnSpPr>
      <xdr:spPr>
        <a:xfrm flipV="1">
          <a:off x="19545300" y="18612535"/>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96"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97" name="n_3aveValue【公民館】&#10;一人当たり面積"/>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137177</xdr:rowOff>
    </xdr:from>
    <xdr:ext cx="469744" cy="259045"/>
    <xdr:sp macro="" textlink="">
      <xdr:nvSpPr>
        <xdr:cNvPr id="698" name="n_1mainValue【公民館】&#10;一人当たり面積"/>
        <xdr:cNvSpPr txBox="1"/>
      </xdr:nvSpPr>
      <xdr:spPr>
        <a:xfrm>
          <a:off x="21075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137862</xdr:rowOff>
    </xdr:from>
    <xdr:ext cx="469744" cy="259045"/>
    <xdr:sp macro="" textlink="">
      <xdr:nvSpPr>
        <xdr:cNvPr id="699" name="n_2mainValue【公民館】&#10;一人当たり面積"/>
        <xdr:cNvSpPr txBox="1"/>
      </xdr:nvSpPr>
      <xdr:spPr>
        <a:xfrm>
          <a:off x="20199427" y="1865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163873</xdr:rowOff>
    </xdr:from>
    <xdr:ext cx="469744" cy="259045"/>
    <xdr:sp macro="" textlink="">
      <xdr:nvSpPr>
        <xdr:cNvPr id="700" name="n_3mainValue【公民館】&#10;一人当たり面積"/>
        <xdr:cNvSpPr txBox="1"/>
      </xdr:nvSpPr>
      <xdr:spPr>
        <a:xfrm>
          <a:off x="19310427" y="1833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類似団体と比較して特に有形固定資産減価償却率が高くなっている施設は、学校施設である。特に低くなっている施設は認定こども園等、公民館である。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学校施設は、有形固定資産減価償却率が７８．６％となっており、平成２５年度に各学校保全計画を作成したところである。また、平成３１年度以降は問寒別小中学校の校舎内窓改修を行うなど、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等は、有形固定資産減価償却率が１８．７％。公民館は、有形固定資産償却率が１７．０％となっているが、平成２６年度に幌延町認定こども園を新設、平成２７年度に問寒別生涯学習センターを建て替えたことが原因であると考えられる。今後、公共施設等の維持補修に要する経費が減少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2,330
2,308
574.10
5,437,395
5,231,959
205,386
2,897,850
3,604,279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23495</xdr:rowOff>
    </xdr:from>
    <xdr:to>
      <xdr:col>24</xdr:col>
      <xdr:colOff>114300</xdr:colOff>
      <xdr:row>58</xdr:row>
      <xdr:rowOff>125095</xdr:rowOff>
    </xdr:to>
    <xdr:sp macro="" textlink="">
      <xdr:nvSpPr>
        <xdr:cNvPr id="90" name="楕円 89"/>
        <xdr:cNvSpPr/>
      </xdr:nvSpPr>
      <xdr:spPr>
        <a:xfrm>
          <a:off x="4584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46372</xdr:rowOff>
    </xdr:from>
    <xdr:ext cx="405111" cy="259045"/>
    <xdr:sp macro="" textlink="">
      <xdr:nvSpPr>
        <xdr:cNvPr id="91" name="【体育館・プール】&#10;有形固定資産減価償却率該当値テキスト"/>
        <xdr:cNvSpPr txBox="1"/>
      </xdr:nvSpPr>
      <xdr:spPr>
        <a:xfrm>
          <a:off x="4673600"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92" name="楕円 91"/>
        <xdr:cNvSpPr/>
      </xdr:nvSpPr>
      <xdr:spPr>
        <a:xfrm>
          <a:off x="3746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74295</xdr:rowOff>
    </xdr:from>
    <xdr:to>
      <xdr:col>24</xdr:col>
      <xdr:colOff>63500</xdr:colOff>
      <xdr:row>58</xdr:row>
      <xdr:rowOff>123825</xdr:rowOff>
    </xdr:to>
    <xdr:cxnSp macro="">
      <xdr:nvCxnSpPr>
        <xdr:cNvPr id="93" name="直線コネクタ 92"/>
        <xdr:cNvCxnSpPr/>
      </xdr:nvCxnSpPr>
      <xdr:spPr>
        <a:xfrm flipV="1">
          <a:off x="3797300" y="100183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114935</xdr:rowOff>
    </xdr:from>
    <xdr:to>
      <xdr:col>15</xdr:col>
      <xdr:colOff>101600</xdr:colOff>
      <xdr:row>59</xdr:row>
      <xdr:rowOff>45085</xdr:rowOff>
    </xdr:to>
    <xdr:sp macro="" textlink="">
      <xdr:nvSpPr>
        <xdr:cNvPr id="94" name="楕円 93"/>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58</xdr:row>
      <xdr:rowOff>165735</xdr:rowOff>
    </xdr:to>
    <xdr:cxnSp macro="">
      <xdr:nvCxnSpPr>
        <xdr:cNvPr id="95" name="直線コネクタ 94"/>
        <xdr:cNvCxnSpPr/>
      </xdr:nvCxnSpPr>
      <xdr:spPr>
        <a:xfrm flipV="1">
          <a:off x="2908300" y="100679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162560</xdr:rowOff>
    </xdr:from>
    <xdr:to>
      <xdr:col>10</xdr:col>
      <xdr:colOff>165100</xdr:colOff>
      <xdr:row>59</xdr:row>
      <xdr:rowOff>92710</xdr:rowOff>
    </xdr:to>
    <xdr:sp macro="" textlink="">
      <xdr:nvSpPr>
        <xdr:cNvPr id="96" name="楕円 95"/>
        <xdr:cNvSpPr/>
      </xdr:nvSpPr>
      <xdr:spPr>
        <a:xfrm>
          <a:off x="196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165735</xdr:rowOff>
    </xdr:from>
    <xdr:to>
      <xdr:col>15</xdr:col>
      <xdr:colOff>50800</xdr:colOff>
      <xdr:row>59</xdr:row>
      <xdr:rowOff>41910</xdr:rowOff>
    </xdr:to>
    <xdr:cxnSp macro="">
      <xdr:nvCxnSpPr>
        <xdr:cNvPr id="97" name="直線コネクタ 96"/>
        <xdr:cNvCxnSpPr/>
      </xdr:nvCxnSpPr>
      <xdr:spPr>
        <a:xfrm flipV="1">
          <a:off x="2019300" y="10109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19702</xdr:rowOff>
    </xdr:from>
    <xdr:ext cx="405111" cy="259045"/>
    <xdr:sp macro="" textlink="">
      <xdr:nvSpPr>
        <xdr:cNvPr id="98" name="n_1mainValue【体育館・プール】&#10;有形固定資産減価償却率"/>
        <xdr:cNvSpPr txBox="1"/>
      </xdr:nvSpPr>
      <xdr:spPr>
        <a:xfrm>
          <a:off x="3582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99" name="n_2mainValue【体育館・プール】&#10;有形固定資産減価償却率"/>
        <xdr:cNvSpPr txBox="1"/>
      </xdr:nvSpPr>
      <xdr:spPr>
        <a:xfrm>
          <a:off x="2705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109237</xdr:rowOff>
    </xdr:from>
    <xdr:ext cx="405111" cy="259045"/>
    <xdr:sp macro="" textlink="">
      <xdr:nvSpPr>
        <xdr:cNvPr id="100" name="n_3mainValue【体育館・プール】&#10;有形固定資産減価償却率"/>
        <xdr:cNvSpPr txBox="1"/>
      </xdr:nvSpPr>
      <xdr:spPr>
        <a:xfrm>
          <a:off x="1816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53539</xdr:rowOff>
    </xdr:from>
    <xdr:to>
      <xdr:col>55</xdr:col>
      <xdr:colOff>50800</xdr:colOff>
      <xdr:row>62</xdr:row>
      <xdr:rowOff>155139</xdr:rowOff>
    </xdr:to>
    <xdr:sp macro="" textlink="">
      <xdr:nvSpPr>
        <xdr:cNvPr id="144" name="楕円 143"/>
        <xdr:cNvSpPr/>
      </xdr:nvSpPr>
      <xdr:spPr>
        <a:xfrm>
          <a:off x="10426700" y="106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76416</xdr:rowOff>
    </xdr:from>
    <xdr:ext cx="469744" cy="259045"/>
    <xdr:sp macro="" textlink="">
      <xdr:nvSpPr>
        <xdr:cNvPr id="145" name="【体育館・プール】&#10;一人当たり面積該当値テキスト"/>
        <xdr:cNvSpPr txBox="1"/>
      </xdr:nvSpPr>
      <xdr:spPr>
        <a:xfrm>
          <a:off x="10515600" y="105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63336</xdr:rowOff>
    </xdr:from>
    <xdr:to>
      <xdr:col>50</xdr:col>
      <xdr:colOff>165100</xdr:colOff>
      <xdr:row>62</xdr:row>
      <xdr:rowOff>164936</xdr:rowOff>
    </xdr:to>
    <xdr:sp macro="" textlink="">
      <xdr:nvSpPr>
        <xdr:cNvPr id="146" name="楕円 145"/>
        <xdr:cNvSpPr/>
      </xdr:nvSpPr>
      <xdr:spPr>
        <a:xfrm>
          <a:off x="9588500" y="106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104339</xdr:rowOff>
    </xdr:from>
    <xdr:to>
      <xdr:col>55</xdr:col>
      <xdr:colOff>0</xdr:colOff>
      <xdr:row>62</xdr:row>
      <xdr:rowOff>114136</xdr:rowOff>
    </xdr:to>
    <xdr:cxnSp macro="">
      <xdr:nvCxnSpPr>
        <xdr:cNvPr id="147" name="直線コネクタ 146"/>
        <xdr:cNvCxnSpPr/>
      </xdr:nvCxnSpPr>
      <xdr:spPr>
        <a:xfrm flipV="1">
          <a:off x="9639300" y="1073423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55499</xdr:rowOff>
    </xdr:from>
    <xdr:to>
      <xdr:col>46</xdr:col>
      <xdr:colOff>38100</xdr:colOff>
      <xdr:row>62</xdr:row>
      <xdr:rowOff>157099</xdr:rowOff>
    </xdr:to>
    <xdr:sp macro="" textlink="">
      <xdr:nvSpPr>
        <xdr:cNvPr id="148" name="楕円 147"/>
        <xdr:cNvSpPr/>
      </xdr:nvSpPr>
      <xdr:spPr>
        <a:xfrm>
          <a:off x="8699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106299</xdr:rowOff>
    </xdr:from>
    <xdr:to>
      <xdr:col>50</xdr:col>
      <xdr:colOff>114300</xdr:colOff>
      <xdr:row>62</xdr:row>
      <xdr:rowOff>114136</xdr:rowOff>
    </xdr:to>
    <xdr:cxnSp macro="">
      <xdr:nvCxnSpPr>
        <xdr:cNvPr id="149" name="直線コネクタ 148"/>
        <xdr:cNvCxnSpPr/>
      </xdr:nvCxnSpPr>
      <xdr:spPr>
        <a:xfrm>
          <a:off x="8750300" y="1073619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59091</xdr:rowOff>
    </xdr:from>
    <xdr:to>
      <xdr:col>41</xdr:col>
      <xdr:colOff>101600</xdr:colOff>
      <xdr:row>62</xdr:row>
      <xdr:rowOff>160691</xdr:rowOff>
    </xdr:to>
    <xdr:sp macro="" textlink="">
      <xdr:nvSpPr>
        <xdr:cNvPr id="150" name="楕円 149"/>
        <xdr:cNvSpPr/>
      </xdr:nvSpPr>
      <xdr:spPr>
        <a:xfrm>
          <a:off x="7810500" y="106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106299</xdr:rowOff>
    </xdr:from>
    <xdr:to>
      <xdr:col>45</xdr:col>
      <xdr:colOff>177800</xdr:colOff>
      <xdr:row>62</xdr:row>
      <xdr:rowOff>109891</xdr:rowOff>
    </xdr:to>
    <xdr:cxnSp macro="">
      <xdr:nvCxnSpPr>
        <xdr:cNvPr id="151" name="直線コネクタ 150"/>
        <xdr:cNvCxnSpPr/>
      </xdr:nvCxnSpPr>
      <xdr:spPr>
        <a:xfrm flipV="1">
          <a:off x="7861300" y="1073619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10013</xdr:rowOff>
    </xdr:from>
    <xdr:ext cx="469744" cy="259045"/>
    <xdr:sp macro="" textlink="">
      <xdr:nvSpPr>
        <xdr:cNvPr id="152" name="n_1mainValue【体育館・プール】&#10;一人当たり面積"/>
        <xdr:cNvSpPr txBox="1"/>
      </xdr:nvSpPr>
      <xdr:spPr>
        <a:xfrm>
          <a:off x="9391727" y="1046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2176</xdr:rowOff>
    </xdr:from>
    <xdr:ext cx="469744" cy="259045"/>
    <xdr:sp macro="" textlink="">
      <xdr:nvSpPr>
        <xdr:cNvPr id="153" name="n_2mainValue【体育館・プール】&#10;一人当たり面積"/>
        <xdr:cNvSpPr txBox="1"/>
      </xdr:nvSpPr>
      <xdr:spPr>
        <a:xfrm>
          <a:off x="8515427" y="1046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5768</xdr:rowOff>
    </xdr:from>
    <xdr:ext cx="469744" cy="259045"/>
    <xdr:sp macro="" textlink="">
      <xdr:nvSpPr>
        <xdr:cNvPr id="154" name="n_3mainValue【体育館・プール】&#10;一人当たり面積"/>
        <xdr:cNvSpPr txBox="1"/>
      </xdr:nvSpPr>
      <xdr:spPr>
        <a:xfrm>
          <a:off x="7626427" y="1046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184" name="【福祉施設】&#10;有形固定資産減価償却率平均値テキスト"/>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87" name="n_1aveValue【福祉施設】&#10;有形固定資産減価償却率"/>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9"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69214</xdr:rowOff>
    </xdr:from>
    <xdr:to>
      <xdr:col>24</xdr:col>
      <xdr:colOff>114300</xdr:colOff>
      <xdr:row>85</xdr:row>
      <xdr:rowOff>170814</xdr:rowOff>
    </xdr:to>
    <xdr:sp macro="" textlink="">
      <xdr:nvSpPr>
        <xdr:cNvPr id="197" name="楕円 196"/>
        <xdr:cNvSpPr/>
      </xdr:nvSpPr>
      <xdr:spPr>
        <a:xfrm>
          <a:off x="45847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47641</xdr:rowOff>
    </xdr:from>
    <xdr:ext cx="405111" cy="259045"/>
    <xdr:sp macro="" textlink="">
      <xdr:nvSpPr>
        <xdr:cNvPr id="198" name="【福祉施設】&#10;有形固定資産減価償却率該当値テキスト"/>
        <xdr:cNvSpPr txBox="1"/>
      </xdr:nvSpPr>
      <xdr:spPr>
        <a:xfrm>
          <a:off x="4673600"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103505</xdr:rowOff>
    </xdr:from>
    <xdr:to>
      <xdr:col>20</xdr:col>
      <xdr:colOff>38100</xdr:colOff>
      <xdr:row>86</xdr:row>
      <xdr:rowOff>33655</xdr:rowOff>
    </xdr:to>
    <xdr:sp macro="" textlink="">
      <xdr:nvSpPr>
        <xdr:cNvPr id="199" name="楕円 198"/>
        <xdr:cNvSpPr/>
      </xdr:nvSpPr>
      <xdr:spPr>
        <a:xfrm>
          <a:off x="3746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120014</xdr:rowOff>
    </xdr:from>
    <xdr:to>
      <xdr:col>24</xdr:col>
      <xdr:colOff>63500</xdr:colOff>
      <xdr:row>85</xdr:row>
      <xdr:rowOff>154305</xdr:rowOff>
    </xdr:to>
    <xdr:cxnSp macro="">
      <xdr:nvCxnSpPr>
        <xdr:cNvPr id="200" name="直線コネクタ 199"/>
        <xdr:cNvCxnSpPr/>
      </xdr:nvCxnSpPr>
      <xdr:spPr>
        <a:xfrm flipV="1">
          <a:off x="3797300" y="146932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139700</xdr:rowOff>
    </xdr:from>
    <xdr:to>
      <xdr:col>15</xdr:col>
      <xdr:colOff>101600</xdr:colOff>
      <xdr:row>86</xdr:row>
      <xdr:rowOff>69850</xdr:rowOff>
    </xdr:to>
    <xdr:sp macro="" textlink="">
      <xdr:nvSpPr>
        <xdr:cNvPr id="201" name="楕円 200"/>
        <xdr:cNvSpPr/>
      </xdr:nvSpPr>
      <xdr:spPr>
        <a:xfrm>
          <a:off x="2857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154305</xdr:rowOff>
    </xdr:from>
    <xdr:to>
      <xdr:col>19</xdr:col>
      <xdr:colOff>177800</xdr:colOff>
      <xdr:row>86</xdr:row>
      <xdr:rowOff>19050</xdr:rowOff>
    </xdr:to>
    <xdr:cxnSp macro="">
      <xdr:nvCxnSpPr>
        <xdr:cNvPr id="202" name="直線コネクタ 201"/>
        <xdr:cNvCxnSpPr/>
      </xdr:nvCxnSpPr>
      <xdr:spPr>
        <a:xfrm flipV="1">
          <a:off x="2908300" y="147275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4445</xdr:rowOff>
    </xdr:from>
    <xdr:to>
      <xdr:col>10</xdr:col>
      <xdr:colOff>165100</xdr:colOff>
      <xdr:row>86</xdr:row>
      <xdr:rowOff>106045</xdr:rowOff>
    </xdr:to>
    <xdr:sp macro="" textlink="">
      <xdr:nvSpPr>
        <xdr:cNvPr id="203" name="楕円 202"/>
        <xdr:cNvSpPr/>
      </xdr:nvSpPr>
      <xdr:spPr>
        <a:xfrm>
          <a:off x="1968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19050</xdr:rowOff>
    </xdr:from>
    <xdr:to>
      <xdr:col>15</xdr:col>
      <xdr:colOff>50800</xdr:colOff>
      <xdr:row>86</xdr:row>
      <xdr:rowOff>55245</xdr:rowOff>
    </xdr:to>
    <xdr:cxnSp macro="">
      <xdr:nvCxnSpPr>
        <xdr:cNvPr id="204" name="直線コネクタ 203"/>
        <xdr:cNvCxnSpPr/>
      </xdr:nvCxnSpPr>
      <xdr:spPr>
        <a:xfrm flipV="1">
          <a:off x="2019300" y="14763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24782</xdr:rowOff>
    </xdr:from>
    <xdr:ext cx="405111" cy="259045"/>
    <xdr:sp macro="" textlink="">
      <xdr:nvSpPr>
        <xdr:cNvPr id="205" name="n_1mainValue【福祉施設】&#10;有形固定資産減価償却率"/>
        <xdr:cNvSpPr txBox="1"/>
      </xdr:nvSpPr>
      <xdr:spPr>
        <a:xfrm>
          <a:off x="35820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60977</xdr:rowOff>
    </xdr:from>
    <xdr:ext cx="405111" cy="259045"/>
    <xdr:sp macro="" textlink="">
      <xdr:nvSpPr>
        <xdr:cNvPr id="206" name="n_2mainValue【福祉施設】&#10;有形固定資産減価償却率"/>
        <xdr:cNvSpPr txBox="1"/>
      </xdr:nvSpPr>
      <xdr:spPr>
        <a:xfrm>
          <a:off x="27057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97172</xdr:rowOff>
    </xdr:from>
    <xdr:ext cx="405111" cy="259045"/>
    <xdr:sp macro="" textlink="">
      <xdr:nvSpPr>
        <xdr:cNvPr id="207" name="n_3mainValue【福祉施設】&#10;有形固定資産減価償却率"/>
        <xdr:cNvSpPr txBox="1"/>
      </xdr:nvSpPr>
      <xdr:spPr>
        <a:xfrm>
          <a:off x="18167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8"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1"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3" name="n_2aveValue【福祉施設】&#10;一人当たり面積"/>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45" name="n_3aveValue【福祉施設】&#10;一人当たり面積"/>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147974</xdr:rowOff>
    </xdr:from>
    <xdr:to>
      <xdr:col>55</xdr:col>
      <xdr:colOff>50800</xdr:colOff>
      <xdr:row>82</xdr:row>
      <xdr:rowOff>78124</xdr:rowOff>
    </xdr:to>
    <xdr:sp macro="" textlink="">
      <xdr:nvSpPr>
        <xdr:cNvPr id="251" name="楕円 250"/>
        <xdr:cNvSpPr/>
      </xdr:nvSpPr>
      <xdr:spPr>
        <a:xfrm>
          <a:off x="10426700" y="140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170851</xdr:rowOff>
    </xdr:from>
    <xdr:ext cx="469744" cy="259045"/>
    <xdr:sp macro="" textlink="">
      <xdr:nvSpPr>
        <xdr:cNvPr id="252" name="【福祉施設】&#10;一人当たり面積該当値テキスト"/>
        <xdr:cNvSpPr txBox="1"/>
      </xdr:nvSpPr>
      <xdr:spPr>
        <a:xfrm>
          <a:off x="10515600" y="138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168548</xdr:rowOff>
    </xdr:from>
    <xdr:to>
      <xdr:col>50</xdr:col>
      <xdr:colOff>165100</xdr:colOff>
      <xdr:row>83</xdr:row>
      <xdr:rowOff>98698</xdr:rowOff>
    </xdr:to>
    <xdr:sp macro="" textlink="">
      <xdr:nvSpPr>
        <xdr:cNvPr id="253" name="楕円 252"/>
        <xdr:cNvSpPr/>
      </xdr:nvSpPr>
      <xdr:spPr>
        <a:xfrm>
          <a:off x="9588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27324</xdr:rowOff>
    </xdr:from>
    <xdr:to>
      <xdr:col>55</xdr:col>
      <xdr:colOff>0</xdr:colOff>
      <xdr:row>83</xdr:row>
      <xdr:rowOff>47898</xdr:rowOff>
    </xdr:to>
    <xdr:cxnSp macro="">
      <xdr:nvCxnSpPr>
        <xdr:cNvPr id="254" name="直線コネクタ 253"/>
        <xdr:cNvCxnSpPr/>
      </xdr:nvCxnSpPr>
      <xdr:spPr>
        <a:xfrm flipV="1">
          <a:off x="9639300" y="140862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117602</xdr:rowOff>
    </xdr:from>
    <xdr:to>
      <xdr:col>46</xdr:col>
      <xdr:colOff>38100</xdr:colOff>
      <xdr:row>83</xdr:row>
      <xdr:rowOff>47752</xdr:rowOff>
    </xdr:to>
    <xdr:sp macro="" textlink="">
      <xdr:nvSpPr>
        <xdr:cNvPr id="255" name="楕円 254"/>
        <xdr:cNvSpPr/>
      </xdr:nvSpPr>
      <xdr:spPr>
        <a:xfrm>
          <a:off x="8699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168402</xdr:rowOff>
    </xdr:from>
    <xdr:to>
      <xdr:col>50</xdr:col>
      <xdr:colOff>114300</xdr:colOff>
      <xdr:row>83</xdr:row>
      <xdr:rowOff>47898</xdr:rowOff>
    </xdr:to>
    <xdr:cxnSp macro="">
      <xdr:nvCxnSpPr>
        <xdr:cNvPr id="256" name="直線コネクタ 255"/>
        <xdr:cNvCxnSpPr/>
      </xdr:nvCxnSpPr>
      <xdr:spPr>
        <a:xfrm>
          <a:off x="8750300" y="14227302"/>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124461</xdr:rowOff>
    </xdr:from>
    <xdr:to>
      <xdr:col>41</xdr:col>
      <xdr:colOff>101600</xdr:colOff>
      <xdr:row>83</xdr:row>
      <xdr:rowOff>54611</xdr:rowOff>
    </xdr:to>
    <xdr:sp macro="" textlink="">
      <xdr:nvSpPr>
        <xdr:cNvPr id="257" name="楕円 256"/>
        <xdr:cNvSpPr/>
      </xdr:nvSpPr>
      <xdr:spPr>
        <a:xfrm>
          <a:off x="781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168402</xdr:rowOff>
    </xdr:from>
    <xdr:to>
      <xdr:col>45</xdr:col>
      <xdr:colOff>177800</xdr:colOff>
      <xdr:row>83</xdr:row>
      <xdr:rowOff>3811</xdr:rowOff>
    </xdr:to>
    <xdr:cxnSp macro="">
      <xdr:nvCxnSpPr>
        <xdr:cNvPr id="258" name="直線コネクタ 257"/>
        <xdr:cNvCxnSpPr/>
      </xdr:nvCxnSpPr>
      <xdr:spPr>
        <a:xfrm flipV="1">
          <a:off x="7861300" y="142273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259" name="n_1mainValue【福祉施設】&#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64279</xdr:rowOff>
    </xdr:from>
    <xdr:ext cx="469744" cy="259045"/>
    <xdr:sp macro="" textlink="">
      <xdr:nvSpPr>
        <xdr:cNvPr id="260" name="n_2mainValue【福祉施設】&#10;一人当たり面積"/>
        <xdr:cNvSpPr txBox="1"/>
      </xdr:nvSpPr>
      <xdr:spPr>
        <a:xfrm>
          <a:off x="8515427" y="139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261" name="n_3mainValue【福祉施設】&#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9" name="テキスト ボックス 28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01" name="直線コネクタ 300"/>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02"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3" name="直線コネクタ 3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4"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5" name="直線コネクタ 304"/>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06"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7" name="フローチャート: 判断 306"/>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8" name="フローチャート: 判断 307"/>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9"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10" name="フローチャート: 判断 309"/>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11"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12" name="フローチャート: 判断 311"/>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13"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19" name="楕円 318"/>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20"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115570</xdr:rowOff>
    </xdr:from>
    <xdr:to>
      <xdr:col>81</xdr:col>
      <xdr:colOff>101600</xdr:colOff>
      <xdr:row>39</xdr:row>
      <xdr:rowOff>45720</xdr:rowOff>
    </xdr:to>
    <xdr:sp macro="" textlink="">
      <xdr:nvSpPr>
        <xdr:cNvPr id="321" name="楕円 320"/>
        <xdr:cNvSpPr/>
      </xdr:nvSpPr>
      <xdr:spPr>
        <a:xfrm>
          <a:off x="15430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38</xdr:row>
      <xdr:rowOff>166370</xdr:rowOff>
    </xdr:to>
    <xdr:cxnSp macro="">
      <xdr:nvCxnSpPr>
        <xdr:cNvPr id="322" name="直線コネクタ 321"/>
        <xdr:cNvCxnSpPr/>
      </xdr:nvCxnSpPr>
      <xdr:spPr>
        <a:xfrm flipV="1">
          <a:off x="15481300" y="6419850"/>
          <a:ext cx="8382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144780</xdr:rowOff>
    </xdr:from>
    <xdr:to>
      <xdr:col>76</xdr:col>
      <xdr:colOff>165100</xdr:colOff>
      <xdr:row>39</xdr:row>
      <xdr:rowOff>74930</xdr:rowOff>
    </xdr:to>
    <xdr:sp macro="" textlink="">
      <xdr:nvSpPr>
        <xdr:cNvPr id="323" name="楕円 322"/>
        <xdr:cNvSpPr/>
      </xdr:nvSpPr>
      <xdr:spPr>
        <a:xfrm>
          <a:off x="1454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166370</xdr:rowOff>
    </xdr:from>
    <xdr:to>
      <xdr:col>81</xdr:col>
      <xdr:colOff>50800</xdr:colOff>
      <xdr:row>39</xdr:row>
      <xdr:rowOff>24130</xdr:rowOff>
    </xdr:to>
    <xdr:cxnSp macro="">
      <xdr:nvCxnSpPr>
        <xdr:cNvPr id="324" name="直線コネクタ 323"/>
        <xdr:cNvCxnSpPr/>
      </xdr:nvCxnSpPr>
      <xdr:spPr>
        <a:xfrm flipV="1">
          <a:off x="14592300" y="66814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7620</xdr:rowOff>
    </xdr:from>
    <xdr:to>
      <xdr:col>72</xdr:col>
      <xdr:colOff>38100</xdr:colOff>
      <xdr:row>39</xdr:row>
      <xdr:rowOff>109220</xdr:rowOff>
    </xdr:to>
    <xdr:sp macro="" textlink="">
      <xdr:nvSpPr>
        <xdr:cNvPr id="325" name="楕円 324"/>
        <xdr:cNvSpPr/>
      </xdr:nvSpPr>
      <xdr:spPr>
        <a:xfrm>
          <a:off x="13652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24130</xdr:rowOff>
    </xdr:from>
    <xdr:to>
      <xdr:col>76</xdr:col>
      <xdr:colOff>114300</xdr:colOff>
      <xdr:row>39</xdr:row>
      <xdr:rowOff>58420</xdr:rowOff>
    </xdr:to>
    <xdr:cxnSp macro="">
      <xdr:nvCxnSpPr>
        <xdr:cNvPr id="326" name="直線コネクタ 325"/>
        <xdr:cNvCxnSpPr/>
      </xdr:nvCxnSpPr>
      <xdr:spPr>
        <a:xfrm flipV="1">
          <a:off x="13703300" y="6710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36847</xdr:rowOff>
    </xdr:from>
    <xdr:ext cx="405111" cy="259045"/>
    <xdr:sp macro="" textlink="">
      <xdr:nvSpPr>
        <xdr:cNvPr id="327" name="n_1mainValue【一般廃棄物処理施設】&#10;有形固定資産減価償却率"/>
        <xdr:cNvSpPr txBox="1"/>
      </xdr:nvSpPr>
      <xdr:spPr>
        <a:xfrm>
          <a:off x="15266044" y="672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66057</xdr:rowOff>
    </xdr:from>
    <xdr:ext cx="405111" cy="259045"/>
    <xdr:sp macro="" textlink="">
      <xdr:nvSpPr>
        <xdr:cNvPr id="328" name="n_2mainValue【一般廃棄物処理施設】&#10;有形固定資産減価償却率"/>
        <xdr:cNvSpPr txBox="1"/>
      </xdr:nvSpPr>
      <xdr:spPr>
        <a:xfrm>
          <a:off x="14389744"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100347</xdr:rowOff>
    </xdr:from>
    <xdr:ext cx="405111" cy="259045"/>
    <xdr:sp macro="" textlink="">
      <xdr:nvSpPr>
        <xdr:cNvPr id="329" name="n_3mainValue【一般廃棄物処理施設】&#10;有形固定資産減価償却率"/>
        <xdr:cNvSpPr txBox="1"/>
      </xdr:nvSpPr>
      <xdr:spPr>
        <a:xfrm>
          <a:off x="13500744"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1" name="テキスト ボックス 34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3" name="テキスト ボックス 34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5" name="テキスト ボックス 34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7" name="テキスト ボックス 34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9" name="テキスト ボックス 348"/>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1" name="テキスト ボックス 35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53" name="直線コネクタ 352"/>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54"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55" name="直線コネクタ 354"/>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6"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7" name="直線コネクタ 356"/>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58"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9" name="フローチャート: 判断 358"/>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60" name="フローチャート: 判断 359"/>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61"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62" name="フローチャート: 判断 361"/>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63" name="n_2aveValue【一般廃棄物処理施設】&#10;一人当たり有形固定資産（償却資産）額"/>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64" name="フローチャート: 判断 363"/>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23234</xdr:rowOff>
    </xdr:from>
    <xdr:ext cx="599010" cy="259045"/>
    <xdr:sp macro="" textlink="">
      <xdr:nvSpPr>
        <xdr:cNvPr id="365" name="n_3aveValue【一般廃棄物処理施設】&#10;一人当たり有形固定資産（償却資産）額"/>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162381</xdr:rowOff>
    </xdr:from>
    <xdr:to>
      <xdr:col>116</xdr:col>
      <xdr:colOff>114300</xdr:colOff>
      <xdr:row>39</xdr:row>
      <xdr:rowOff>92531</xdr:rowOff>
    </xdr:to>
    <xdr:sp macro="" textlink="">
      <xdr:nvSpPr>
        <xdr:cNvPr id="371" name="楕円 370"/>
        <xdr:cNvSpPr/>
      </xdr:nvSpPr>
      <xdr:spPr>
        <a:xfrm>
          <a:off x="22110700" y="66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13808</xdr:rowOff>
    </xdr:from>
    <xdr:ext cx="599010" cy="259045"/>
    <xdr:sp macro="" textlink="">
      <xdr:nvSpPr>
        <xdr:cNvPr id="372" name="【一般廃棄物処理施設】&#10;一人当たり有形固定資産（償却資産）額該当値テキスト"/>
        <xdr:cNvSpPr txBox="1"/>
      </xdr:nvSpPr>
      <xdr:spPr>
        <a:xfrm>
          <a:off x="22199600" y="65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40557</xdr:rowOff>
    </xdr:from>
    <xdr:to>
      <xdr:col>112</xdr:col>
      <xdr:colOff>38100</xdr:colOff>
      <xdr:row>40</xdr:row>
      <xdr:rowOff>142157</xdr:rowOff>
    </xdr:to>
    <xdr:sp macro="" textlink="">
      <xdr:nvSpPr>
        <xdr:cNvPr id="373" name="楕円 372"/>
        <xdr:cNvSpPr/>
      </xdr:nvSpPr>
      <xdr:spPr>
        <a:xfrm>
          <a:off x="21272500" y="68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41731</xdr:rowOff>
    </xdr:from>
    <xdr:to>
      <xdr:col>116</xdr:col>
      <xdr:colOff>63500</xdr:colOff>
      <xdr:row>40</xdr:row>
      <xdr:rowOff>91357</xdr:rowOff>
    </xdr:to>
    <xdr:cxnSp macro="">
      <xdr:nvCxnSpPr>
        <xdr:cNvPr id="374" name="直線コネクタ 373"/>
        <xdr:cNvCxnSpPr/>
      </xdr:nvCxnSpPr>
      <xdr:spPr>
        <a:xfrm flipV="1">
          <a:off x="21323300" y="6728281"/>
          <a:ext cx="838200" cy="2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46901</xdr:rowOff>
    </xdr:from>
    <xdr:to>
      <xdr:col>107</xdr:col>
      <xdr:colOff>101600</xdr:colOff>
      <xdr:row>40</xdr:row>
      <xdr:rowOff>148501</xdr:rowOff>
    </xdr:to>
    <xdr:sp macro="" textlink="">
      <xdr:nvSpPr>
        <xdr:cNvPr id="375" name="楕円 374"/>
        <xdr:cNvSpPr/>
      </xdr:nvSpPr>
      <xdr:spPr>
        <a:xfrm>
          <a:off x="20383500" y="69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91357</xdr:rowOff>
    </xdr:from>
    <xdr:to>
      <xdr:col>111</xdr:col>
      <xdr:colOff>177800</xdr:colOff>
      <xdr:row>40</xdr:row>
      <xdr:rowOff>97701</xdr:rowOff>
    </xdr:to>
    <xdr:cxnSp macro="">
      <xdr:nvCxnSpPr>
        <xdr:cNvPr id="376" name="直線コネクタ 375"/>
        <xdr:cNvCxnSpPr/>
      </xdr:nvCxnSpPr>
      <xdr:spPr>
        <a:xfrm flipV="1">
          <a:off x="20434300" y="694935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49678</xdr:rowOff>
    </xdr:from>
    <xdr:to>
      <xdr:col>102</xdr:col>
      <xdr:colOff>165100</xdr:colOff>
      <xdr:row>40</xdr:row>
      <xdr:rowOff>151278</xdr:rowOff>
    </xdr:to>
    <xdr:sp macro="" textlink="">
      <xdr:nvSpPr>
        <xdr:cNvPr id="377" name="楕円 376"/>
        <xdr:cNvSpPr/>
      </xdr:nvSpPr>
      <xdr:spPr>
        <a:xfrm>
          <a:off x="19494500" y="69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97701</xdr:rowOff>
    </xdr:from>
    <xdr:to>
      <xdr:col>107</xdr:col>
      <xdr:colOff>50800</xdr:colOff>
      <xdr:row>40</xdr:row>
      <xdr:rowOff>100478</xdr:rowOff>
    </xdr:to>
    <xdr:cxnSp macro="">
      <xdr:nvCxnSpPr>
        <xdr:cNvPr id="378" name="直線コネクタ 377"/>
        <xdr:cNvCxnSpPr/>
      </xdr:nvCxnSpPr>
      <xdr:spPr>
        <a:xfrm flipV="1">
          <a:off x="19545300" y="6955701"/>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158684</xdr:rowOff>
    </xdr:from>
    <xdr:ext cx="599010" cy="259045"/>
    <xdr:sp macro="" textlink="">
      <xdr:nvSpPr>
        <xdr:cNvPr id="379" name="n_1mainValue【一般廃棄物処理施設】&#10;一人当たり有形固定資産（償却資産）額"/>
        <xdr:cNvSpPr txBox="1"/>
      </xdr:nvSpPr>
      <xdr:spPr>
        <a:xfrm>
          <a:off x="21011095" y="667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165028</xdr:rowOff>
    </xdr:from>
    <xdr:ext cx="599010" cy="259045"/>
    <xdr:sp macro="" textlink="">
      <xdr:nvSpPr>
        <xdr:cNvPr id="380" name="n_2mainValue【一般廃棄物処理施設】&#10;一人当たり有形固定資産（償却資産）額"/>
        <xdr:cNvSpPr txBox="1"/>
      </xdr:nvSpPr>
      <xdr:spPr>
        <a:xfrm>
          <a:off x="20134795" y="668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167805</xdr:rowOff>
    </xdr:from>
    <xdr:ext cx="599010" cy="259045"/>
    <xdr:sp macro="" textlink="">
      <xdr:nvSpPr>
        <xdr:cNvPr id="381" name="n_3mainValue【一般廃棄物処理施設】&#10;一人当たり有形固定資産（償却資産）額"/>
        <xdr:cNvSpPr txBox="1"/>
      </xdr:nvSpPr>
      <xdr:spPr>
        <a:xfrm>
          <a:off x="19245795" y="668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07" name="直線コネクタ 406"/>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08"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09" name="直線コネクタ 408"/>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10"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11" name="直線コネクタ 410"/>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412"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13" name="フローチャート: 判断 412"/>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14" name="フローチャート: 判断 413"/>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415"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16" name="フローチャート: 判断 415"/>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17"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18" name="フローチャート: 判断 417"/>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19"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425" name="楕円 424"/>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102343</xdr:rowOff>
    </xdr:from>
    <xdr:ext cx="405111" cy="259045"/>
    <xdr:sp macro="" textlink="">
      <xdr:nvSpPr>
        <xdr:cNvPr id="426" name="【保健センター・保健所】&#10;有形固定資産減価償却率該当値テキスト"/>
        <xdr:cNvSpPr txBox="1"/>
      </xdr:nvSpPr>
      <xdr:spPr>
        <a:xfrm>
          <a:off x="16357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427" name="楕円 426"/>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35923</xdr:rowOff>
    </xdr:to>
    <xdr:cxnSp macro="">
      <xdr:nvCxnSpPr>
        <xdr:cNvPr id="428" name="直線コネクタ 427"/>
        <xdr:cNvCxnSpPr/>
      </xdr:nvCxnSpPr>
      <xdr:spPr>
        <a:xfrm flipV="1">
          <a:off x="15481300" y="104617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29" name="楕円 428"/>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35923</xdr:rowOff>
    </xdr:from>
    <xdr:to>
      <xdr:col>81</xdr:col>
      <xdr:colOff>50800</xdr:colOff>
      <xdr:row>61</xdr:row>
      <xdr:rowOff>57150</xdr:rowOff>
    </xdr:to>
    <xdr:cxnSp macro="">
      <xdr:nvCxnSpPr>
        <xdr:cNvPr id="430" name="直線コネクタ 429"/>
        <xdr:cNvCxnSpPr/>
      </xdr:nvCxnSpPr>
      <xdr:spPr>
        <a:xfrm flipV="1">
          <a:off x="14592300" y="104943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431" name="楕円 430"/>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432" name="直線コネクタ 431"/>
        <xdr:cNvCxnSpPr/>
      </xdr:nvCxnSpPr>
      <xdr:spPr>
        <a:xfrm flipV="1">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77850</xdr:rowOff>
    </xdr:from>
    <xdr:ext cx="405111" cy="259045"/>
    <xdr:sp macro="" textlink="">
      <xdr:nvSpPr>
        <xdr:cNvPr id="433" name="n_1mainValue【保健センター・保健所】&#10;有形固定資産減価償却率"/>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34"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435"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59" name="直線コネクタ 458"/>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0"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61" name="直線コネクタ 460"/>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62"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63" name="直線コネクタ 462"/>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64" name="【保健センター・保健所】&#10;一人当たり面積平均値テキスト"/>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65" name="フローチャート: 判断 464"/>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66" name="フローチャート: 判断 465"/>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67"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68" name="フローチャート: 判断 467"/>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69"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70" name="フローチャート: 判断 469"/>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71" name="n_3aveValue【保健センター・保健所】&#10;一人当たり面積"/>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30734</xdr:rowOff>
    </xdr:from>
    <xdr:to>
      <xdr:col>116</xdr:col>
      <xdr:colOff>114300</xdr:colOff>
      <xdr:row>63</xdr:row>
      <xdr:rowOff>132334</xdr:rowOff>
    </xdr:to>
    <xdr:sp macro="" textlink="">
      <xdr:nvSpPr>
        <xdr:cNvPr id="477" name="楕円 476"/>
        <xdr:cNvSpPr/>
      </xdr:nvSpPr>
      <xdr:spPr>
        <a:xfrm>
          <a:off x="221107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9161</xdr:rowOff>
    </xdr:from>
    <xdr:ext cx="469744" cy="259045"/>
    <xdr:sp macro="" textlink="">
      <xdr:nvSpPr>
        <xdr:cNvPr id="478" name="【保健センター・保健所】&#10;一人当たり面積該当値テキスト"/>
        <xdr:cNvSpPr txBox="1"/>
      </xdr:nvSpPr>
      <xdr:spPr>
        <a:xfrm>
          <a:off x="22199600" y="1081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34544</xdr:rowOff>
    </xdr:from>
    <xdr:to>
      <xdr:col>112</xdr:col>
      <xdr:colOff>38100</xdr:colOff>
      <xdr:row>63</xdr:row>
      <xdr:rowOff>136144</xdr:rowOff>
    </xdr:to>
    <xdr:sp macro="" textlink="">
      <xdr:nvSpPr>
        <xdr:cNvPr id="479" name="楕円 478"/>
        <xdr:cNvSpPr/>
      </xdr:nvSpPr>
      <xdr:spPr>
        <a:xfrm>
          <a:off x="21272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81534</xdr:rowOff>
    </xdr:from>
    <xdr:to>
      <xdr:col>116</xdr:col>
      <xdr:colOff>63500</xdr:colOff>
      <xdr:row>63</xdr:row>
      <xdr:rowOff>85344</xdr:rowOff>
    </xdr:to>
    <xdr:cxnSp macro="">
      <xdr:nvCxnSpPr>
        <xdr:cNvPr id="480" name="直線コネクタ 479"/>
        <xdr:cNvCxnSpPr/>
      </xdr:nvCxnSpPr>
      <xdr:spPr>
        <a:xfrm flipV="1">
          <a:off x="21323300" y="1088288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81" name="楕円 480"/>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85344</xdr:rowOff>
    </xdr:from>
    <xdr:to>
      <xdr:col>111</xdr:col>
      <xdr:colOff>177800</xdr:colOff>
      <xdr:row>63</xdr:row>
      <xdr:rowOff>87630</xdr:rowOff>
    </xdr:to>
    <xdr:cxnSp macro="">
      <xdr:nvCxnSpPr>
        <xdr:cNvPr id="482" name="直線コネクタ 481"/>
        <xdr:cNvCxnSpPr/>
      </xdr:nvCxnSpPr>
      <xdr:spPr>
        <a:xfrm flipV="1">
          <a:off x="20434300" y="10886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483" name="楕円 482"/>
        <xdr:cNvSpPr/>
      </xdr:nvSpPr>
      <xdr:spPr>
        <a:xfrm>
          <a:off x="19494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89154</xdr:rowOff>
    </xdr:to>
    <xdr:cxnSp macro="">
      <xdr:nvCxnSpPr>
        <xdr:cNvPr id="484" name="直線コネクタ 483"/>
        <xdr:cNvCxnSpPr/>
      </xdr:nvCxnSpPr>
      <xdr:spPr>
        <a:xfrm flipV="1">
          <a:off x="19545300" y="108889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127271</xdr:rowOff>
    </xdr:from>
    <xdr:ext cx="469744" cy="259045"/>
    <xdr:sp macro="" textlink="">
      <xdr:nvSpPr>
        <xdr:cNvPr id="485" name="n_1mainValue【保健センター・保健所】&#10;一人当たり面積"/>
        <xdr:cNvSpPr txBox="1"/>
      </xdr:nvSpPr>
      <xdr:spPr>
        <a:xfrm>
          <a:off x="210757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486"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487" name="n_3mainValue【保健センター・保健所】&#10;一人当たり面積"/>
        <xdr:cNvSpPr txBox="1"/>
      </xdr:nvSpPr>
      <xdr:spPr>
        <a:xfrm>
          <a:off x="19310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13" name="直線コネクタ 512"/>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14"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15" name="直線コネクタ 514"/>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7" name="直線コネクタ 51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18" name="【消防施設】&#10;有形固定資産減価償却率平均値テキスト"/>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19" name="フローチャート: 判断 518"/>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20" name="フローチャート: 判断 519"/>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21"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22" name="フローチャート: 判断 521"/>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23"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24" name="フローチャート: 判断 523"/>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25"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531" name="楕円 530"/>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140443</xdr:rowOff>
    </xdr:from>
    <xdr:ext cx="405111" cy="259045"/>
    <xdr:sp macro="" textlink="">
      <xdr:nvSpPr>
        <xdr:cNvPr id="532" name="【消防施設】&#10;有形固定資産減価償却率該当値テキスト"/>
        <xdr:cNvSpPr txBox="1"/>
      </xdr:nvSpPr>
      <xdr:spPr>
        <a:xfrm>
          <a:off x="16357600"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91802</xdr:rowOff>
    </xdr:from>
    <xdr:to>
      <xdr:col>81</xdr:col>
      <xdr:colOff>101600</xdr:colOff>
      <xdr:row>85</xdr:row>
      <xdr:rowOff>21952</xdr:rowOff>
    </xdr:to>
    <xdr:sp macro="" textlink="">
      <xdr:nvSpPr>
        <xdr:cNvPr id="533" name="楕円 532"/>
        <xdr:cNvSpPr/>
      </xdr:nvSpPr>
      <xdr:spPr>
        <a:xfrm>
          <a:off x="15430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41366</xdr:rowOff>
    </xdr:from>
    <xdr:to>
      <xdr:col>85</xdr:col>
      <xdr:colOff>127000</xdr:colOff>
      <xdr:row>84</xdr:row>
      <xdr:rowOff>142602</xdr:rowOff>
    </xdr:to>
    <xdr:cxnSp macro="">
      <xdr:nvCxnSpPr>
        <xdr:cNvPr id="534" name="直線コネクタ 533"/>
        <xdr:cNvCxnSpPr/>
      </xdr:nvCxnSpPr>
      <xdr:spPr>
        <a:xfrm flipV="1">
          <a:off x="15481300" y="14100266"/>
          <a:ext cx="838200" cy="4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50981</xdr:rowOff>
    </xdr:from>
    <xdr:to>
      <xdr:col>76</xdr:col>
      <xdr:colOff>165100</xdr:colOff>
      <xdr:row>83</xdr:row>
      <xdr:rowOff>152581</xdr:rowOff>
    </xdr:to>
    <xdr:sp macro="" textlink="">
      <xdr:nvSpPr>
        <xdr:cNvPr id="535" name="楕円 534"/>
        <xdr:cNvSpPr/>
      </xdr:nvSpPr>
      <xdr:spPr>
        <a:xfrm>
          <a:off x="14541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101781</xdr:rowOff>
    </xdr:from>
    <xdr:to>
      <xdr:col>81</xdr:col>
      <xdr:colOff>50800</xdr:colOff>
      <xdr:row>84</xdr:row>
      <xdr:rowOff>142602</xdr:rowOff>
    </xdr:to>
    <xdr:cxnSp macro="">
      <xdr:nvCxnSpPr>
        <xdr:cNvPr id="536" name="直線コネクタ 535"/>
        <xdr:cNvCxnSpPr/>
      </xdr:nvCxnSpPr>
      <xdr:spPr>
        <a:xfrm>
          <a:off x="14592300" y="14332131"/>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13079</xdr:rowOff>
    </xdr:from>
    <xdr:ext cx="405111" cy="259045"/>
    <xdr:sp macro="" textlink="">
      <xdr:nvSpPr>
        <xdr:cNvPr id="537" name="n_1mainValue【消防施設】&#10;有形固定資産減価償却率"/>
        <xdr:cNvSpPr txBox="1"/>
      </xdr:nvSpPr>
      <xdr:spPr>
        <a:xfrm>
          <a:off x="152660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143708</xdr:rowOff>
    </xdr:from>
    <xdr:ext cx="405111" cy="259045"/>
    <xdr:sp macro="" textlink="">
      <xdr:nvSpPr>
        <xdr:cNvPr id="538" name="n_2mainValue【消防施設】&#10;有形固定資産減価償却率"/>
        <xdr:cNvSpPr txBox="1"/>
      </xdr:nvSpPr>
      <xdr:spPr>
        <a:xfrm>
          <a:off x="14389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60" name="テキスト ボックス 559"/>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62" name="直線コネクタ 561"/>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63"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64" name="直線コネクタ 563"/>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65"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66" name="直線コネクタ 565"/>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567"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68" name="フローチャート: 判断 567"/>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69" name="フローチャート: 判断 568"/>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570" name="n_1aveValue【消防施設】&#10;一人当たり面積"/>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71" name="フローチャート: 判断 570"/>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572" name="n_2aveValue【消防施設】&#10;一人当たり面積"/>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73" name="フローチャート: 判断 572"/>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74"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115697</xdr:rowOff>
    </xdr:from>
    <xdr:to>
      <xdr:col>116</xdr:col>
      <xdr:colOff>114300</xdr:colOff>
      <xdr:row>86</xdr:row>
      <xdr:rowOff>45847</xdr:rowOff>
    </xdr:to>
    <xdr:sp macro="" textlink="">
      <xdr:nvSpPr>
        <xdr:cNvPr id="580" name="楕円 579"/>
        <xdr:cNvSpPr/>
      </xdr:nvSpPr>
      <xdr:spPr>
        <a:xfrm>
          <a:off x="22110700" y="146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75074</xdr:rowOff>
    </xdr:from>
    <xdr:ext cx="469744" cy="259045"/>
    <xdr:sp macro="" textlink="">
      <xdr:nvSpPr>
        <xdr:cNvPr id="581" name="【消防施設】&#10;一人当たり面積該当値テキスト"/>
        <xdr:cNvSpPr txBox="1"/>
      </xdr:nvSpPr>
      <xdr:spPr>
        <a:xfrm>
          <a:off x="22199600" y="1447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118935</xdr:rowOff>
    </xdr:from>
    <xdr:to>
      <xdr:col>112</xdr:col>
      <xdr:colOff>38100</xdr:colOff>
      <xdr:row>86</xdr:row>
      <xdr:rowOff>49085</xdr:rowOff>
    </xdr:to>
    <xdr:sp macro="" textlink="">
      <xdr:nvSpPr>
        <xdr:cNvPr id="582" name="楕円 581"/>
        <xdr:cNvSpPr/>
      </xdr:nvSpPr>
      <xdr:spPr>
        <a:xfrm>
          <a:off x="21272500" y="146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166497</xdr:rowOff>
    </xdr:from>
    <xdr:to>
      <xdr:col>116</xdr:col>
      <xdr:colOff>63500</xdr:colOff>
      <xdr:row>85</xdr:row>
      <xdr:rowOff>169735</xdr:rowOff>
    </xdr:to>
    <xdr:cxnSp macro="">
      <xdr:nvCxnSpPr>
        <xdr:cNvPr id="583" name="直線コネクタ 582"/>
        <xdr:cNvCxnSpPr/>
      </xdr:nvCxnSpPr>
      <xdr:spPr>
        <a:xfrm flipV="1">
          <a:off x="21323300" y="14739747"/>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143890</xdr:rowOff>
    </xdr:from>
    <xdr:to>
      <xdr:col>107</xdr:col>
      <xdr:colOff>101600</xdr:colOff>
      <xdr:row>86</xdr:row>
      <xdr:rowOff>74040</xdr:rowOff>
    </xdr:to>
    <xdr:sp macro="" textlink="">
      <xdr:nvSpPr>
        <xdr:cNvPr id="584" name="楕円 583"/>
        <xdr:cNvSpPr/>
      </xdr:nvSpPr>
      <xdr:spPr>
        <a:xfrm>
          <a:off x="20383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169735</xdr:rowOff>
    </xdr:from>
    <xdr:to>
      <xdr:col>111</xdr:col>
      <xdr:colOff>177800</xdr:colOff>
      <xdr:row>86</xdr:row>
      <xdr:rowOff>23240</xdr:rowOff>
    </xdr:to>
    <xdr:cxnSp macro="">
      <xdr:nvCxnSpPr>
        <xdr:cNvPr id="585" name="直線コネクタ 584"/>
        <xdr:cNvCxnSpPr/>
      </xdr:nvCxnSpPr>
      <xdr:spPr>
        <a:xfrm flipV="1">
          <a:off x="20434300" y="14742985"/>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65612</xdr:rowOff>
    </xdr:from>
    <xdr:ext cx="469744" cy="259045"/>
    <xdr:sp macro="" textlink="">
      <xdr:nvSpPr>
        <xdr:cNvPr id="586" name="n_1mainValue【消防施設】&#10;一人当たり面積"/>
        <xdr:cNvSpPr txBox="1"/>
      </xdr:nvSpPr>
      <xdr:spPr>
        <a:xfrm>
          <a:off x="21075727" y="1446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90567</xdr:rowOff>
    </xdr:from>
    <xdr:ext cx="469744" cy="259045"/>
    <xdr:sp macro="" textlink="">
      <xdr:nvSpPr>
        <xdr:cNvPr id="587" name="n_2mainValue【消防施設】&#10;一人当たり面積"/>
        <xdr:cNvSpPr txBox="1"/>
      </xdr:nvSpPr>
      <xdr:spPr>
        <a:xfrm>
          <a:off x="20199427" y="1449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9" name="テキスト ボックス 59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7" name="テキスト ボックス 60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11" name="直線コネクタ 61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1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3" name="直線コネクタ 61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1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5" name="直線コネクタ 61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616" name="【庁舎】&#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17" name="フローチャート: 判断 616"/>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18" name="フローチャート: 判断 617"/>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619"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20" name="フローチャート: 判断 619"/>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21" name="n_2aveValue【庁舎】&#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22" name="フローチャート: 判断 621"/>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23"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29" name="楕円 628"/>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630" name="【庁舎】&#10;有形固定資産減価償却率該当値テキスト"/>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30480</xdr:rowOff>
    </xdr:from>
    <xdr:to>
      <xdr:col>81</xdr:col>
      <xdr:colOff>101600</xdr:colOff>
      <xdr:row>105</xdr:row>
      <xdr:rowOff>132080</xdr:rowOff>
    </xdr:to>
    <xdr:sp macro="" textlink="">
      <xdr:nvSpPr>
        <xdr:cNvPr id="631" name="楕円 630"/>
        <xdr:cNvSpPr/>
      </xdr:nvSpPr>
      <xdr:spPr>
        <a:xfrm>
          <a:off x="15430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81280</xdr:rowOff>
    </xdr:to>
    <xdr:cxnSp macro="">
      <xdr:nvCxnSpPr>
        <xdr:cNvPr id="632" name="直線コネクタ 631"/>
        <xdr:cNvCxnSpPr/>
      </xdr:nvCxnSpPr>
      <xdr:spPr>
        <a:xfrm flipV="1">
          <a:off x="15481300" y="1805558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633" name="楕円 632"/>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81280</xdr:rowOff>
    </xdr:to>
    <xdr:cxnSp macro="">
      <xdr:nvCxnSpPr>
        <xdr:cNvPr id="634" name="直線コネクタ 633"/>
        <xdr:cNvCxnSpPr/>
      </xdr:nvCxnSpPr>
      <xdr:spPr>
        <a:xfrm>
          <a:off x="14592300" y="1802130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635" name="楕円 634"/>
        <xdr:cNvSpPr/>
      </xdr:nvSpPr>
      <xdr:spPr>
        <a:xfrm>
          <a:off x="1365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45720</xdr:rowOff>
    </xdr:to>
    <xdr:cxnSp macro="">
      <xdr:nvCxnSpPr>
        <xdr:cNvPr id="636" name="直線コネクタ 635"/>
        <xdr:cNvCxnSpPr/>
      </xdr:nvCxnSpPr>
      <xdr:spPr>
        <a:xfrm flipV="1">
          <a:off x="13703300" y="18021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123207</xdr:rowOff>
    </xdr:from>
    <xdr:ext cx="405111" cy="259045"/>
    <xdr:sp macro="" textlink="">
      <xdr:nvSpPr>
        <xdr:cNvPr id="637" name="n_1mainValue【庁舎】&#10;有形固定資産減価償却率"/>
        <xdr:cNvSpPr txBox="1"/>
      </xdr:nvSpPr>
      <xdr:spPr>
        <a:xfrm>
          <a:off x="15266044" y="181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638" name="n_2mainValue【庁舎】&#10;有形固定資産減価償却率"/>
        <xdr:cNvSpPr txBox="1"/>
      </xdr:nvSpPr>
      <xdr:spPr>
        <a:xfrm>
          <a:off x="14389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87647</xdr:rowOff>
    </xdr:from>
    <xdr:ext cx="405111" cy="259045"/>
    <xdr:sp macro="" textlink="">
      <xdr:nvSpPr>
        <xdr:cNvPr id="639" name="n_3mainValue【庁舎】&#10;有形固定資産減価償却率"/>
        <xdr:cNvSpPr txBox="1"/>
      </xdr:nvSpPr>
      <xdr:spPr>
        <a:xfrm>
          <a:off x="13500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0" name="直線コネクタ 6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1" name="テキスト ボックス 6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2" name="直線コネクタ 6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3" name="テキスト ボックス 6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4" name="直線コネクタ 6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5" name="テキスト ボックス 6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6" name="直線コネクタ 6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7" name="テキスト ボックス 6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8" name="直線コネクタ 6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9" name="テキスト ボックス 6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63" name="直線コネクタ 662"/>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64"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65" name="直線コネクタ 66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66"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67" name="直線コネクタ 666"/>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68"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69" name="フローチャート: 判断 668"/>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70" name="フローチャート: 判断 669"/>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71"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72" name="フローチャート: 判断 671"/>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73"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74" name="フローチャート: 判断 673"/>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675" name="n_3ave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78360</xdr:rowOff>
    </xdr:from>
    <xdr:to>
      <xdr:col>116</xdr:col>
      <xdr:colOff>114300</xdr:colOff>
      <xdr:row>105</xdr:row>
      <xdr:rowOff>8510</xdr:rowOff>
    </xdr:to>
    <xdr:sp macro="" textlink="">
      <xdr:nvSpPr>
        <xdr:cNvPr id="681" name="楕円 680"/>
        <xdr:cNvSpPr/>
      </xdr:nvSpPr>
      <xdr:spPr>
        <a:xfrm>
          <a:off x="22110700" y="179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101237</xdr:rowOff>
    </xdr:from>
    <xdr:ext cx="469744" cy="259045"/>
    <xdr:sp macro="" textlink="">
      <xdr:nvSpPr>
        <xdr:cNvPr id="682" name="【庁舎】&#10;一人当たり面積該当値テキスト"/>
        <xdr:cNvSpPr txBox="1"/>
      </xdr:nvSpPr>
      <xdr:spPr>
        <a:xfrm>
          <a:off x="22199600" y="177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97028</xdr:rowOff>
    </xdr:from>
    <xdr:to>
      <xdr:col>112</xdr:col>
      <xdr:colOff>38100</xdr:colOff>
      <xdr:row>105</xdr:row>
      <xdr:rowOff>27178</xdr:rowOff>
    </xdr:to>
    <xdr:sp macro="" textlink="">
      <xdr:nvSpPr>
        <xdr:cNvPr id="683" name="楕円 682"/>
        <xdr:cNvSpPr/>
      </xdr:nvSpPr>
      <xdr:spPr>
        <a:xfrm>
          <a:off x="21272500" y="179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129160</xdr:rowOff>
    </xdr:from>
    <xdr:to>
      <xdr:col>116</xdr:col>
      <xdr:colOff>63500</xdr:colOff>
      <xdr:row>104</xdr:row>
      <xdr:rowOff>147828</xdr:rowOff>
    </xdr:to>
    <xdr:cxnSp macro="">
      <xdr:nvCxnSpPr>
        <xdr:cNvPr id="684" name="直線コネクタ 683"/>
        <xdr:cNvCxnSpPr/>
      </xdr:nvCxnSpPr>
      <xdr:spPr>
        <a:xfrm flipV="1">
          <a:off x="21323300" y="17959960"/>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105790</xdr:rowOff>
    </xdr:from>
    <xdr:to>
      <xdr:col>107</xdr:col>
      <xdr:colOff>101600</xdr:colOff>
      <xdr:row>105</xdr:row>
      <xdr:rowOff>35940</xdr:rowOff>
    </xdr:to>
    <xdr:sp macro="" textlink="">
      <xdr:nvSpPr>
        <xdr:cNvPr id="685" name="楕円 684"/>
        <xdr:cNvSpPr/>
      </xdr:nvSpPr>
      <xdr:spPr>
        <a:xfrm>
          <a:off x="20383500" y="179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147828</xdr:rowOff>
    </xdr:from>
    <xdr:to>
      <xdr:col>111</xdr:col>
      <xdr:colOff>177800</xdr:colOff>
      <xdr:row>104</xdr:row>
      <xdr:rowOff>156590</xdr:rowOff>
    </xdr:to>
    <xdr:cxnSp macro="">
      <xdr:nvCxnSpPr>
        <xdr:cNvPr id="686" name="直線コネクタ 685"/>
        <xdr:cNvCxnSpPr/>
      </xdr:nvCxnSpPr>
      <xdr:spPr>
        <a:xfrm flipV="1">
          <a:off x="20434300" y="1797862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112268</xdr:rowOff>
    </xdr:from>
    <xdr:to>
      <xdr:col>102</xdr:col>
      <xdr:colOff>165100</xdr:colOff>
      <xdr:row>105</xdr:row>
      <xdr:rowOff>42418</xdr:rowOff>
    </xdr:to>
    <xdr:sp macro="" textlink="">
      <xdr:nvSpPr>
        <xdr:cNvPr id="687" name="楕円 686"/>
        <xdr:cNvSpPr/>
      </xdr:nvSpPr>
      <xdr:spPr>
        <a:xfrm>
          <a:off x="19494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156590</xdr:rowOff>
    </xdr:from>
    <xdr:to>
      <xdr:col>107</xdr:col>
      <xdr:colOff>50800</xdr:colOff>
      <xdr:row>104</xdr:row>
      <xdr:rowOff>163068</xdr:rowOff>
    </xdr:to>
    <xdr:cxnSp macro="">
      <xdr:nvCxnSpPr>
        <xdr:cNvPr id="688" name="直線コネクタ 687"/>
        <xdr:cNvCxnSpPr/>
      </xdr:nvCxnSpPr>
      <xdr:spPr>
        <a:xfrm flipV="1">
          <a:off x="19545300" y="17987390"/>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43705</xdr:rowOff>
    </xdr:from>
    <xdr:ext cx="469744" cy="259045"/>
    <xdr:sp macro="" textlink="">
      <xdr:nvSpPr>
        <xdr:cNvPr id="689" name="n_1mainValue【庁舎】&#10;一人当たり面積"/>
        <xdr:cNvSpPr txBox="1"/>
      </xdr:nvSpPr>
      <xdr:spPr>
        <a:xfrm>
          <a:off x="21075727" y="177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52467</xdr:rowOff>
    </xdr:from>
    <xdr:ext cx="469744" cy="259045"/>
    <xdr:sp macro="" textlink="">
      <xdr:nvSpPr>
        <xdr:cNvPr id="690" name="n_2mainValue【庁舎】&#10;一人当たり面積"/>
        <xdr:cNvSpPr txBox="1"/>
      </xdr:nvSpPr>
      <xdr:spPr>
        <a:xfrm>
          <a:off x="20199427" y="1771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58945</xdr:rowOff>
    </xdr:from>
    <xdr:ext cx="469744" cy="259045"/>
    <xdr:sp macro="" textlink="">
      <xdr:nvSpPr>
        <xdr:cNvPr id="691" name="n_3mainValue【庁舎】&#10;一人当たり面積"/>
        <xdr:cNvSpPr txBox="1"/>
      </xdr:nvSpPr>
      <xdr:spPr>
        <a:xfrm>
          <a:off x="19310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類似団体と比較して有形固定資産減価償却率が低くなっている施設は、福祉施設である。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は、有形固定資産減価償却率が２８．７％となっているが、平成２１年度に幌延町立北星園を建て替えたことが原因であると考えられる。今後、公共施設等の維持補修に要する経費が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また、老朽化の進んでいる施設の更新については、利用実態と将来の人口推移等を踏まえ、施設の更新や改修、縮小、廃止など総合的に検討する。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202_&#24140;&#2431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51.7</v>
          </cell>
          <cell r="CF53">
            <v>53.2</v>
          </cell>
          <cell r="CN53">
            <v>54.4</v>
          </cell>
          <cell r="CV53">
            <v>59.4</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12.7</v>
          </cell>
          <cell r="BX75">
            <v>13.3</v>
          </cell>
          <cell r="CF75">
            <v>12.9</v>
          </cell>
          <cell r="CN75">
            <v>11.6</v>
          </cell>
          <cell r="CV75">
            <v>10</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5437395</v>
      </c>
      <c r="BO4" s="430"/>
      <c r="BP4" s="430"/>
      <c r="BQ4" s="430"/>
      <c r="BR4" s="430"/>
      <c r="BS4" s="430"/>
      <c r="BT4" s="430"/>
      <c r="BU4" s="431"/>
      <c r="BV4" s="429">
        <v>5534362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7.1</v>
      </c>
      <c r="CU4" s="436"/>
      <c r="CV4" s="436"/>
      <c r="CW4" s="436"/>
      <c r="CX4" s="436"/>
      <c r="CY4" s="436"/>
      <c r="CZ4" s="436"/>
      <c r="DA4" s="437"/>
      <c r="DB4" s="435">
        <v>3.7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5231959</v>
      </c>
      <c r="BO5" s="467"/>
      <c r="BP5" s="467"/>
      <c r="BQ5" s="467"/>
      <c r="BR5" s="467"/>
      <c r="BS5" s="467"/>
      <c r="BT5" s="467"/>
      <c r="BU5" s="468"/>
      <c r="BV5" s="466">
        <v>5412858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87.7</v>
      </c>
      <c r="CU5" s="464"/>
      <c r="CV5" s="464"/>
      <c r="CW5" s="464"/>
      <c r="CX5" s="464"/>
      <c r="CY5" s="464"/>
      <c r="CZ5" s="464"/>
      <c r="DA5" s="465"/>
      <c r="DB5" s="463">
        <v>84.1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205436</v>
      </c>
      <c r="BO6" s="467"/>
      <c r="BP6" s="467"/>
      <c r="BQ6" s="467"/>
      <c r="BR6" s="467"/>
      <c r="BS6" s="467"/>
      <c r="BT6" s="467"/>
      <c r="BU6" s="468"/>
      <c r="BV6" s="466">
        <v>121504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91</v>
      </c>
      <c r="CU6" s="504"/>
      <c r="CV6" s="504"/>
      <c r="CW6" s="504"/>
      <c r="CX6" s="504"/>
      <c r="CY6" s="504"/>
      <c r="CZ6" s="504"/>
      <c r="DA6" s="505"/>
      <c r="DB6" s="503">
        <v>87.4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50</v>
      </c>
      <c r="BO7" s="467"/>
      <c r="BP7" s="467"/>
      <c r="BQ7" s="467"/>
      <c r="BR7" s="467"/>
      <c r="BS7" s="467"/>
      <c r="BT7" s="467"/>
      <c r="BU7" s="468"/>
      <c r="BV7" s="466">
        <v>8807</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2897850</v>
      </c>
      <c r="CU7" s="467"/>
      <c r="CV7" s="467"/>
      <c r="CW7" s="467"/>
      <c r="CX7" s="467"/>
      <c r="CY7" s="467"/>
      <c r="CZ7" s="467"/>
      <c r="DA7" s="468"/>
      <c r="DB7" s="466">
        <v>3009713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205386</v>
      </c>
      <c r="BO8" s="467"/>
      <c r="BP8" s="467"/>
      <c r="BQ8" s="467"/>
      <c r="BR8" s="467"/>
      <c r="BS8" s="467"/>
      <c r="BT8" s="467"/>
      <c r="BU8" s="468"/>
      <c r="BV8" s="466">
        <v>112697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0.23</v>
      </c>
      <c r="CU8" s="507"/>
      <c r="CV8" s="507"/>
      <c r="CW8" s="507"/>
      <c r="CX8" s="507"/>
      <c r="CY8" s="507"/>
      <c r="CZ8" s="507"/>
      <c r="DA8" s="508"/>
      <c r="DB8" s="506">
        <v>0.23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2447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92689</v>
      </c>
      <c r="BO9" s="467"/>
      <c r="BP9" s="467"/>
      <c r="BQ9" s="467"/>
      <c r="BR9" s="467"/>
      <c r="BS9" s="467"/>
      <c r="BT9" s="467"/>
      <c r="BU9" s="468"/>
      <c r="BV9" s="466">
        <v>-33054</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29.2</v>
      </c>
      <c r="CU9" s="464"/>
      <c r="CV9" s="464"/>
      <c r="CW9" s="464"/>
      <c r="CX9" s="464"/>
      <c r="CY9" s="464"/>
      <c r="CZ9" s="464"/>
      <c r="DA9" s="465"/>
      <c r="DB9" s="463">
        <v>28.2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2677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120</v>
      </c>
      <c r="BO10" s="467"/>
      <c r="BP10" s="467"/>
      <c r="BQ10" s="467"/>
      <c r="BR10" s="467"/>
      <c r="BS10" s="467"/>
      <c r="BT10" s="467"/>
      <c r="BU10" s="468"/>
      <c r="BV10" s="466">
        <v>140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122009</v>
      </c>
      <c r="BO11" s="467"/>
      <c r="BP11" s="467"/>
      <c r="BQ11" s="467"/>
      <c r="BR11" s="467"/>
      <c r="BS11" s="467"/>
      <c r="BT11" s="467"/>
      <c r="BU11" s="468"/>
      <c r="BV11" s="466">
        <v>115107</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2330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2308</v>
      </c>
      <c r="S13" s="548"/>
      <c r="T13" s="548"/>
      <c r="U13" s="548"/>
      <c r="V13" s="549"/>
      <c r="W13" s="482" t="s">
        <v>139</v>
      </c>
      <c r="X13" s="483"/>
      <c r="Y13" s="483"/>
      <c r="Z13" s="483"/>
      <c r="AA13" s="483"/>
      <c r="AB13" s="473"/>
      <c r="AC13" s="517">
        <v>261</v>
      </c>
      <c r="AD13" s="518"/>
      <c r="AE13" s="518"/>
      <c r="AF13" s="518"/>
      <c r="AG13" s="557"/>
      <c r="AH13" s="517">
        <v>305</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214818</v>
      </c>
      <c r="BO13" s="467"/>
      <c r="BP13" s="467"/>
      <c r="BQ13" s="467"/>
      <c r="BR13" s="467"/>
      <c r="BS13" s="467"/>
      <c r="BT13" s="467"/>
      <c r="BU13" s="468"/>
      <c r="BV13" s="466">
        <v>82193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10</v>
      </c>
      <c r="CU13" s="464"/>
      <c r="CV13" s="464"/>
      <c r="CW13" s="464"/>
      <c r="CX13" s="464"/>
      <c r="CY13" s="464"/>
      <c r="CZ13" s="464"/>
      <c r="DA13" s="465"/>
      <c r="DB13" s="463">
        <v>11.6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2394</v>
      </c>
      <c r="S14" s="548"/>
      <c r="T14" s="548"/>
      <c r="U14" s="548"/>
      <c r="V14" s="549"/>
      <c r="W14" s="456"/>
      <c r="X14" s="457"/>
      <c r="Y14" s="457"/>
      <c r="Z14" s="457"/>
      <c r="AA14" s="457"/>
      <c r="AB14" s="446"/>
      <c r="AC14" s="550">
        <v>19.399999999999999</v>
      </c>
      <c r="AD14" s="551"/>
      <c r="AE14" s="551"/>
      <c r="AF14" s="551"/>
      <c r="AG14" s="552"/>
      <c r="AH14" s="550">
        <v>20.399999999999999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2373</v>
      </c>
      <c r="S15" s="548"/>
      <c r="T15" s="548"/>
      <c r="U15" s="548"/>
      <c r="V15" s="549"/>
      <c r="W15" s="482" t="s">
        <v>148</v>
      </c>
      <c r="X15" s="483"/>
      <c r="Y15" s="483"/>
      <c r="Z15" s="483"/>
      <c r="AA15" s="483"/>
      <c r="AB15" s="473"/>
      <c r="AC15" s="517">
        <v>226</v>
      </c>
      <c r="AD15" s="518"/>
      <c r="AE15" s="518"/>
      <c r="AF15" s="518"/>
      <c r="AG15" s="557"/>
      <c r="AH15" s="517">
        <v>275</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619714</v>
      </c>
      <c r="BO15" s="430"/>
      <c r="BP15" s="430"/>
      <c r="BQ15" s="430"/>
      <c r="BR15" s="430"/>
      <c r="BS15" s="430"/>
      <c r="BT15" s="430"/>
      <c r="BU15" s="431"/>
      <c r="BV15" s="429">
        <v>643816</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16.8</v>
      </c>
      <c r="AD16" s="551"/>
      <c r="AE16" s="551"/>
      <c r="AF16" s="551"/>
      <c r="AG16" s="552"/>
      <c r="AH16" s="550">
        <v>18.399999999999999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2617627</v>
      </c>
      <c r="BO16" s="467"/>
      <c r="BP16" s="467"/>
      <c r="BQ16" s="467"/>
      <c r="BR16" s="467"/>
      <c r="BS16" s="467"/>
      <c r="BT16" s="467"/>
      <c r="BU16" s="468"/>
      <c r="BV16" s="466">
        <v>2722703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858</v>
      </c>
      <c r="AD17" s="518"/>
      <c r="AE17" s="518"/>
      <c r="AF17" s="518"/>
      <c r="AG17" s="557"/>
      <c r="AH17" s="517">
        <v>913</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784819</v>
      </c>
      <c r="BO17" s="467"/>
      <c r="BP17" s="467"/>
      <c r="BQ17" s="467"/>
      <c r="BR17" s="467"/>
      <c r="BS17" s="467"/>
      <c r="BT17" s="467"/>
      <c r="BU17" s="468"/>
      <c r="BV17" s="466">
        <v>818747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574.1</v>
      </c>
      <c r="M18" s="579"/>
      <c r="N18" s="579"/>
      <c r="O18" s="579"/>
      <c r="P18" s="579"/>
      <c r="Q18" s="579"/>
      <c r="R18" s="580"/>
      <c r="S18" s="580"/>
      <c r="T18" s="580"/>
      <c r="U18" s="580"/>
      <c r="V18" s="581"/>
      <c r="W18" s="484"/>
      <c r="X18" s="485"/>
      <c r="Y18" s="485"/>
      <c r="Z18" s="485"/>
      <c r="AA18" s="485"/>
      <c r="AB18" s="476"/>
      <c r="AC18" s="582">
        <v>63.8</v>
      </c>
      <c r="AD18" s="583"/>
      <c r="AE18" s="583"/>
      <c r="AF18" s="583"/>
      <c r="AG18" s="584"/>
      <c r="AH18" s="582">
        <v>61.2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2595810</v>
      </c>
      <c r="BO18" s="467"/>
      <c r="BP18" s="467"/>
      <c r="BQ18" s="467"/>
      <c r="BR18" s="467"/>
      <c r="BS18" s="467"/>
      <c r="BT18" s="467"/>
      <c r="BU18" s="468"/>
      <c r="BV18" s="466">
        <v>2567586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3574346</v>
      </c>
      <c r="BO19" s="467"/>
      <c r="BP19" s="467"/>
      <c r="BQ19" s="467"/>
      <c r="BR19" s="467"/>
      <c r="BS19" s="467"/>
      <c r="BT19" s="467"/>
      <c r="BU19" s="468"/>
      <c r="BV19" s="466">
        <v>3697174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1138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3604279</v>
      </c>
      <c r="BO23" s="467"/>
      <c r="BP23" s="467"/>
      <c r="BQ23" s="467"/>
      <c r="BR23" s="467"/>
      <c r="BS23" s="467"/>
      <c r="BT23" s="467"/>
      <c r="BU23" s="468"/>
      <c r="BV23" s="466">
        <v>3906341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7100</v>
      </c>
      <c r="R24" s="518"/>
      <c r="S24" s="518"/>
      <c r="T24" s="518"/>
      <c r="U24" s="518"/>
      <c r="V24" s="557"/>
      <c r="W24" s="616"/>
      <c r="X24" s="604"/>
      <c r="Y24" s="605"/>
      <c r="Z24" s="516" t="s">
        <v>172</v>
      </c>
      <c r="AA24" s="496"/>
      <c r="AB24" s="496"/>
      <c r="AC24" s="496"/>
      <c r="AD24" s="496"/>
      <c r="AE24" s="496"/>
      <c r="AF24" s="496"/>
      <c r="AG24" s="497"/>
      <c r="AH24" s="517">
        <v>72</v>
      </c>
      <c r="AI24" s="518"/>
      <c r="AJ24" s="518"/>
      <c r="AK24" s="518"/>
      <c r="AL24" s="557"/>
      <c r="AM24" s="517">
        <v>200376</v>
      </c>
      <c r="AN24" s="518"/>
      <c r="AO24" s="518"/>
      <c r="AP24" s="518"/>
      <c r="AQ24" s="518"/>
      <c r="AR24" s="557"/>
      <c r="AS24" s="517">
        <v>2783</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3206246</v>
      </c>
      <c r="BO24" s="467"/>
      <c r="BP24" s="467"/>
      <c r="BQ24" s="467"/>
      <c r="BR24" s="467"/>
      <c r="BS24" s="467"/>
      <c r="BT24" s="467"/>
      <c r="BU24" s="468"/>
      <c r="BV24" s="466">
        <v>3417225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6000</v>
      </c>
      <c r="R25" s="518"/>
      <c r="S25" s="518"/>
      <c r="T25" s="518"/>
      <c r="U25" s="518"/>
      <c r="V25" s="557"/>
      <c r="W25" s="616"/>
      <c r="X25" s="604"/>
      <c r="Y25" s="605"/>
      <c r="Z25" s="516" t="s">
        <v>175</v>
      </c>
      <c r="AA25" s="496"/>
      <c r="AB25" s="496"/>
      <c r="AC25" s="496"/>
      <c r="AD25" s="496"/>
      <c r="AE25" s="496"/>
      <c r="AF25" s="496"/>
      <c r="AG25" s="497"/>
      <c r="AH25" s="517" t="s">
        <v>137</v>
      </c>
      <c r="AI25" s="518"/>
      <c r="AJ25" s="518"/>
      <c r="AK25" s="518"/>
      <c r="AL25" s="557"/>
      <c r="AM25" s="517" t="s">
        <v>137</v>
      </c>
      <c r="AN25" s="518"/>
      <c r="AO25" s="518"/>
      <c r="AP25" s="518"/>
      <c r="AQ25" s="518"/>
      <c r="AR25" s="557"/>
      <c r="AS25" s="517" t="s">
        <v>137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40001</v>
      </c>
      <c r="BO25" s="430"/>
      <c r="BP25" s="430"/>
      <c r="BQ25" s="430"/>
      <c r="BR25" s="430"/>
      <c r="BS25" s="430"/>
      <c r="BT25" s="430"/>
      <c r="BU25" s="431"/>
      <c r="BV25" s="429">
        <v>53305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5500</v>
      </c>
      <c r="R26" s="518"/>
      <c r="S26" s="518"/>
      <c r="T26" s="518"/>
      <c r="U26" s="518"/>
      <c r="V26" s="557"/>
      <c r="W26" s="616"/>
      <c r="X26" s="604"/>
      <c r="Y26" s="605"/>
      <c r="Z26" s="516" t="s">
        <v>178</v>
      </c>
      <c r="AA26" s="626"/>
      <c r="AB26" s="626"/>
      <c r="AC26" s="626"/>
      <c r="AD26" s="626"/>
      <c r="AE26" s="626"/>
      <c r="AF26" s="626"/>
      <c r="AG26" s="627"/>
      <c r="AH26" s="517" t="s">
        <v>137</v>
      </c>
      <c r="AI26" s="518"/>
      <c r="AJ26" s="518"/>
      <c r="AK26" s="518"/>
      <c r="AL26" s="557"/>
      <c r="AM26" s="517" t="s">
        <v>137</v>
      </c>
      <c r="AN26" s="518"/>
      <c r="AO26" s="518"/>
      <c r="AP26" s="518"/>
      <c r="AQ26" s="518"/>
      <c r="AR26" s="557"/>
      <c r="AS26" s="517" t="s">
        <v>137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2300</v>
      </c>
      <c r="R27" s="518"/>
      <c r="S27" s="518"/>
      <c r="T27" s="518"/>
      <c r="U27" s="518"/>
      <c r="V27" s="557"/>
      <c r="W27" s="616"/>
      <c r="X27" s="604"/>
      <c r="Y27" s="605"/>
      <c r="Z27" s="516" t="s">
        <v>181</v>
      </c>
      <c r="AA27" s="496"/>
      <c r="AB27" s="496"/>
      <c r="AC27" s="496"/>
      <c r="AD27" s="496"/>
      <c r="AE27" s="496"/>
      <c r="AF27" s="496"/>
      <c r="AG27" s="497"/>
      <c r="AH27" s="517" t="s">
        <v>128</v>
      </c>
      <c r="AI27" s="518"/>
      <c r="AJ27" s="518"/>
      <c r="AK27" s="518"/>
      <c r="AL27" s="557"/>
      <c r="AM27" s="517" t="s">
        <v>137</v>
      </c>
      <c r="AN27" s="518"/>
      <c r="AO27" s="518"/>
      <c r="AP27" s="518"/>
      <c r="AQ27" s="518"/>
      <c r="AR27" s="557"/>
      <c r="AS27" s="517" t="s">
        <v>137</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1900</v>
      </c>
      <c r="R28" s="518"/>
      <c r="S28" s="518"/>
      <c r="T28" s="518"/>
      <c r="U28" s="518"/>
      <c r="V28" s="557"/>
      <c r="W28" s="616"/>
      <c r="X28" s="604"/>
      <c r="Y28" s="605"/>
      <c r="Z28" s="516" t="s">
        <v>184</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1000670</v>
      </c>
      <c r="BO28" s="430"/>
      <c r="BP28" s="430"/>
      <c r="BQ28" s="430"/>
      <c r="BR28" s="430"/>
      <c r="BS28" s="430"/>
      <c r="BT28" s="430"/>
      <c r="BU28" s="431"/>
      <c r="BV28" s="429">
        <v>1000550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6</v>
      </c>
      <c r="M29" s="518"/>
      <c r="N29" s="518"/>
      <c r="O29" s="518"/>
      <c r="P29" s="557"/>
      <c r="Q29" s="517">
        <v>1700</v>
      </c>
      <c r="R29" s="518"/>
      <c r="S29" s="518"/>
      <c r="T29" s="518"/>
      <c r="U29" s="518"/>
      <c r="V29" s="557"/>
      <c r="W29" s="617"/>
      <c r="X29" s="618"/>
      <c r="Y29" s="619"/>
      <c r="Z29" s="516" t="s">
        <v>187</v>
      </c>
      <c r="AA29" s="496"/>
      <c r="AB29" s="496"/>
      <c r="AC29" s="496"/>
      <c r="AD29" s="496"/>
      <c r="AE29" s="496"/>
      <c r="AF29" s="496"/>
      <c r="AG29" s="497"/>
      <c r="AH29" s="517">
        <v>72</v>
      </c>
      <c r="AI29" s="518"/>
      <c r="AJ29" s="518"/>
      <c r="AK29" s="518"/>
      <c r="AL29" s="557"/>
      <c r="AM29" s="517">
        <v>200376</v>
      </c>
      <c r="AN29" s="518"/>
      <c r="AO29" s="518"/>
      <c r="AP29" s="518"/>
      <c r="AQ29" s="518"/>
      <c r="AR29" s="557"/>
      <c r="AS29" s="517">
        <v>2783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1495320</v>
      </c>
      <c r="BO29" s="467"/>
      <c r="BP29" s="467"/>
      <c r="BQ29" s="467"/>
      <c r="BR29" s="467"/>
      <c r="BS29" s="467"/>
      <c r="BT29" s="467"/>
      <c r="BU29" s="468"/>
      <c r="BV29" s="466">
        <v>1495090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2582341</v>
      </c>
      <c r="BO30" s="640"/>
      <c r="BP30" s="640"/>
      <c r="BQ30" s="640"/>
      <c r="BR30" s="640"/>
      <c r="BS30" s="640"/>
      <c r="BT30" s="640"/>
      <c r="BU30" s="641"/>
      <c r="BV30" s="639">
        <v>2538631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西天北五町衛生施設組合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10</v>
      </c>
      <c r="CP34" s="652"/>
      <c r="CQ34" s="653" t="str">
        <f>IF('各会計、関係団体の財政状況及び健全化判断比率'!BS7="","",'各会計、関係団体の財政状況及び健全化判断比率'!BS7)</f>
        <v>幌延町トナカイ観光牧場</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診療所特別会計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IF('各会計、関係団体の財政状況及び健全化判断比率'!B32="","",'各会計、関係団体の財政状況及び健全化判断比率'!B32)</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北留萌消防組合</v>
      </c>
      <c r="BZ35" s="653"/>
      <c r="CA35" s="653"/>
      <c r="CB35" s="653"/>
      <c r="CC35" s="653"/>
      <c r="CD35" s="653"/>
      <c r="CE35" s="653"/>
      <c r="CF35" s="653"/>
      <c r="CG35" s="653"/>
      <c r="CH35" s="653"/>
      <c r="CI35" s="653"/>
      <c r="CJ35" s="653"/>
      <c r="CK35" s="653"/>
      <c r="CL35" s="653"/>
      <c r="CM35" s="653"/>
      <c r="CN35" s="213"/>
      <c r="CO35" s="652">
        <f t="shared" ref="CO35:CO43" si="3">IF(CQ35="","",CO34+1)</f>
        <v>11</v>
      </c>
      <c r="CP35" s="652"/>
      <c r="CQ35" s="653" t="str">
        <f>IF('各会計、関係団体の財政状況及び健全化判断比率'!BS8="","",'各会計、関係団体の財政状況及び健全化判断比率'!BS8)</f>
        <v>幌延町畜産振興公社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5ZwhaWsDnmt7mHkqlUHjC4MY8jMZ93A2D5PhT0fXsswCUGhqF6C4xM0kBU+VJBjbD4vBZz2VGz3PYoAwZv+Hg==" saltValue="mhpxeYACgEgEWW6QDF3s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657919</v>
      </c>
      <c r="S5" s="669"/>
      <c r="T5" s="669"/>
      <c r="U5" s="669"/>
      <c r="V5" s="669"/>
      <c r="W5" s="669"/>
      <c r="X5" s="669"/>
      <c r="Y5" s="670"/>
      <c r="Z5" s="671">
        <v>12.1</v>
      </c>
      <c r="AA5" s="671"/>
      <c r="AB5" s="671"/>
      <c r="AC5" s="671"/>
      <c r="AD5" s="672">
        <v>657919</v>
      </c>
      <c r="AE5" s="672"/>
      <c r="AF5" s="672"/>
      <c r="AG5" s="672"/>
      <c r="AH5" s="672"/>
      <c r="AI5" s="672"/>
      <c r="AJ5" s="672"/>
      <c r="AK5" s="672"/>
      <c r="AL5" s="673">
        <v>23.1</v>
      </c>
      <c r="AM5" s="674"/>
      <c r="AN5" s="674"/>
      <c r="AO5" s="675"/>
      <c r="AP5" s="665" t="s">
        <v>225</v>
      </c>
      <c r="AQ5" s="666"/>
      <c r="AR5" s="666"/>
      <c r="AS5" s="666"/>
      <c r="AT5" s="666"/>
      <c r="AU5" s="666"/>
      <c r="AV5" s="666"/>
      <c r="AW5" s="666"/>
      <c r="AX5" s="666"/>
      <c r="AY5" s="666"/>
      <c r="AZ5" s="666"/>
      <c r="BA5" s="666"/>
      <c r="BB5" s="666"/>
      <c r="BC5" s="666"/>
      <c r="BD5" s="666"/>
      <c r="BE5" s="666"/>
      <c r="BF5" s="667"/>
      <c r="BG5" s="679">
        <v>657919</v>
      </c>
      <c r="BH5" s="680"/>
      <c r="BI5" s="680"/>
      <c r="BJ5" s="680"/>
      <c r="BK5" s="680"/>
      <c r="BL5" s="680"/>
      <c r="BM5" s="680"/>
      <c r="BN5" s="681"/>
      <c r="BO5" s="682">
        <v>100</v>
      </c>
      <c r="BP5" s="682"/>
      <c r="BQ5" s="682"/>
      <c r="BR5" s="682"/>
      <c r="BS5" s="683">
        <v>8352</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80062</v>
      </c>
      <c r="S6" s="680"/>
      <c r="T6" s="680"/>
      <c r="U6" s="680"/>
      <c r="V6" s="680"/>
      <c r="W6" s="680"/>
      <c r="X6" s="680"/>
      <c r="Y6" s="681"/>
      <c r="Z6" s="682">
        <v>1.5</v>
      </c>
      <c r="AA6" s="682"/>
      <c r="AB6" s="682"/>
      <c r="AC6" s="682"/>
      <c r="AD6" s="683">
        <v>80062</v>
      </c>
      <c r="AE6" s="683"/>
      <c r="AF6" s="683"/>
      <c r="AG6" s="683"/>
      <c r="AH6" s="683"/>
      <c r="AI6" s="683"/>
      <c r="AJ6" s="683"/>
      <c r="AK6" s="683"/>
      <c r="AL6" s="684">
        <v>2.8</v>
      </c>
      <c r="AM6" s="685"/>
      <c r="AN6" s="685"/>
      <c r="AO6" s="686"/>
      <c r="AP6" s="676" t="s">
        <v>230</v>
      </c>
      <c r="AQ6" s="677"/>
      <c r="AR6" s="677"/>
      <c r="AS6" s="677"/>
      <c r="AT6" s="677"/>
      <c r="AU6" s="677"/>
      <c r="AV6" s="677"/>
      <c r="AW6" s="677"/>
      <c r="AX6" s="677"/>
      <c r="AY6" s="677"/>
      <c r="AZ6" s="677"/>
      <c r="BA6" s="677"/>
      <c r="BB6" s="677"/>
      <c r="BC6" s="677"/>
      <c r="BD6" s="677"/>
      <c r="BE6" s="677"/>
      <c r="BF6" s="678"/>
      <c r="BG6" s="679">
        <v>657919</v>
      </c>
      <c r="BH6" s="680"/>
      <c r="BI6" s="680"/>
      <c r="BJ6" s="680"/>
      <c r="BK6" s="680"/>
      <c r="BL6" s="680"/>
      <c r="BM6" s="680"/>
      <c r="BN6" s="681"/>
      <c r="BO6" s="682">
        <v>100</v>
      </c>
      <c r="BP6" s="682"/>
      <c r="BQ6" s="682"/>
      <c r="BR6" s="682"/>
      <c r="BS6" s="683">
        <v>8352</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45745</v>
      </c>
      <c r="CS6" s="680"/>
      <c r="CT6" s="680"/>
      <c r="CU6" s="680"/>
      <c r="CV6" s="680"/>
      <c r="CW6" s="680"/>
      <c r="CX6" s="680"/>
      <c r="CY6" s="681"/>
      <c r="CZ6" s="673">
        <v>0.9</v>
      </c>
      <c r="DA6" s="674"/>
      <c r="DB6" s="674"/>
      <c r="DC6" s="693"/>
      <c r="DD6" s="688" t="s">
        <v>232</v>
      </c>
      <c r="DE6" s="680"/>
      <c r="DF6" s="680"/>
      <c r="DG6" s="680"/>
      <c r="DH6" s="680"/>
      <c r="DI6" s="680"/>
      <c r="DJ6" s="680"/>
      <c r="DK6" s="680"/>
      <c r="DL6" s="680"/>
      <c r="DM6" s="680"/>
      <c r="DN6" s="680"/>
      <c r="DO6" s="680"/>
      <c r="DP6" s="681"/>
      <c r="DQ6" s="688">
        <v>45745</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506</v>
      </c>
      <c r="S7" s="680"/>
      <c r="T7" s="680"/>
      <c r="U7" s="680"/>
      <c r="V7" s="680"/>
      <c r="W7" s="680"/>
      <c r="X7" s="680"/>
      <c r="Y7" s="681"/>
      <c r="Z7" s="682">
        <v>0</v>
      </c>
      <c r="AA7" s="682"/>
      <c r="AB7" s="682"/>
      <c r="AC7" s="682"/>
      <c r="AD7" s="683">
        <v>506</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196934</v>
      </c>
      <c r="BH7" s="680"/>
      <c r="BI7" s="680"/>
      <c r="BJ7" s="680"/>
      <c r="BK7" s="680"/>
      <c r="BL7" s="680"/>
      <c r="BM7" s="680"/>
      <c r="BN7" s="681"/>
      <c r="BO7" s="682">
        <v>29.9</v>
      </c>
      <c r="BP7" s="682"/>
      <c r="BQ7" s="682"/>
      <c r="BR7" s="682"/>
      <c r="BS7" s="683">
        <v>8352</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665004</v>
      </c>
      <c r="CS7" s="680"/>
      <c r="CT7" s="680"/>
      <c r="CU7" s="680"/>
      <c r="CV7" s="680"/>
      <c r="CW7" s="680"/>
      <c r="CX7" s="680"/>
      <c r="CY7" s="681"/>
      <c r="CZ7" s="682">
        <v>12.7</v>
      </c>
      <c r="DA7" s="682"/>
      <c r="DB7" s="682"/>
      <c r="DC7" s="682"/>
      <c r="DD7" s="688">
        <v>21814</v>
      </c>
      <c r="DE7" s="680"/>
      <c r="DF7" s="680"/>
      <c r="DG7" s="680"/>
      <c r="DH7" s="680"/>
      <c r="DI7" s="680"/>
      <c r="DJ7" s="680"/>
      <c r="DK7" s="680"/>
      <c r="DL7" s="680"/>
      <c r="DM7" s="680"/>
      <c r="DN7" s="680"/>
      <c r="DO7" s="680"/>
      <c r="DP7" s="681"/>
      <c r="DQ7" s="688">
        <v>532828</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682</v>
      </c>
      <c r="S8" s="680"/>
      <c r="T8" s="680"/>
      <c r="U8" s="680"/>
      <c r="V8" s="680"/>
      <c r="W8" s="680"/>
      <c r="X8" s="680"/>
      <c r="Y8" s="681"/>
      <c r="Z8" s="682">
        <v>0</v>
      </c>
      <c r="AA8" s="682"/>
      <c r="AB8" s="682"/>
      <c r="AC8" s="682"/>
      <c r="AD8" s="683">
        <v>682</v>
      </c>
      <c r="AE8" s="683"/>
      <c r="AF8" s="683"/>
      <c r="AG8" s="683"/>
      <c r="AH8" s="683"/>
      <c r="AI8" s="683"/>
      <c r="AJ8" s="683"/>
      <c r="AK8" s="683"/>
      <c r="AL8" s="684">
        <v>0</v>
      </c>
      <c r="AM8" s="685"/>
      <c r="AN8" s="685"/>
      <c r="AO8" s="686"/>
      <c r="AP8" s="676" t="s">
        <v>237</v>
      </c>
      <c r="AQ8" s="677"/>
      <c r="AR8" s="677"/>
      <c r="AS8" s="677"/>
      <c r="AT8" s="677"/>
      <c r="AU8" s="677"/>
      <c r="AV8" s="677"/>
      <c r="AW8" s="677"/>
      <c r="AX8" s="677"/>
      <c r="AY8" s="677"/>
      <c r="AZ8" s="677"/>
      <c r="BA8" s="677"/>
      <c r="BB8" s="677"/>
      <c r="BC8" s="677"/>
      <c r="BD8" s="677"/>
      <c r="BE8" s="677"/>
      <c r="BF8" s="678"/>
      <c r="BG8" s="679">
        <v>4264</v>
      </c>
      <c r="BH8" s="680"/>
      <c r="BI8" s="680"/>
      <c r="BJ8" s="680"/>
      <c r="BK8" s="680"/>
      <c r="BL8" s="680"/>
      <c r="BM8" s="680"/>
      <c r="BN8" s="681"/>
      <c r="BO8" s="682">
        <v>0.6</v>
      </c>
      <c r="BP8" s="682"/>
      <c r="BQ8" s="682"/>
      <c r="BR8" s="682"/>
      <c r="BS8" s="688" t="s">
        <v>232</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485106</v>
      </c>
      <c r="CS8" s="680"/>
      <c r="CT8" s="680"/>
      <c r="CU8" s="680"/>
      <c r="CV8" s="680"/>
      <c r="CW8" s="680"/>
      <c r="CX8" s="680"/>
      <c r="CY8" s="681"/>
      <c r="CZ8" s="682">
        <v>9.3000000000000007</v>
      </c>
      <c r="DA8" s="682"/>
      <c r="DB8" s="682"/>
      <c r="DC8" s="682"/>
      <c r="DD8" s="688">
        <v>15610</v>
      </c>
      <c r="DE8" s="680"/>
      <c r="DF8" s="680"/>
      <c r="DG8" s="680"/>
      <c r="DH8" s="680"/>
      <c r="DI8" s="680"/>
      <c r="DJ8" s="680"/>
      <c r="DK8" s="680"/>
      <c r="DL8" s="680"/>
      <c r="DM8" s="680"/>
      <c r="DN8" s="680"/>
      <c r="DO8" s="680"/>
      <c r="DP8" s="681"/>
      <c r="DQ8" s="688">
        <v>326797</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590</v>
      </c>
      <c r="S9" s="680"/>
      <c r="T9" s="680"/>
      <c r="U9" s="680"/>
      <c r="V9" s="680"/>
      <c r="W9" s="680"/>
      <c r="X9" s="680"/>
      <c r="Y9" s="681"/>
      <c r="Z9" s="682">
        <v>0</v>
      </c>
      <c r="AA9" s="682"/>
      <c r="AB9" s="682"/>
      <c r="AC9" s="682"/>
      <c r="AD9" s="683">
        <v>590</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137233</v>
      </c>
      <c r="BH9" s="680"/>
      <c r="BI9" s="680"/>
      <c r="BJ9" s="680"/>
      <c r="BK9" s="680"/>
      <c r="BL9" s="680"/>
      <c r="BM9" s="680"/>
      <c r="BN9" s="681"/>
      <c r="BO9" s="682">
        <v>20.9</v>
      </c>
      <c r="BP9" s="682"/>
      <c r="BQ9" s="682"/>
      <c r="BR9" s="682"/>
      <c r="BS9" s="688" t="s">
        <v>232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661517</v>
      </c>
      <c r="CS9" s="680"/>
      <c r="CT9" s="680"/>
      <c r="CU9" s="680"/>
      <c r="CV9" s="680"/>
      <c r="CW9" s="680"/>
      <c r="CX9" s="680"/>
      <c r="CY9" s="681"/>
      <c r="CZ9" s="682">
        <v>12.6</v>
      </c>
      <c r="DA9" s="682"/>
      <c r="DB9" s="682"/>
      <c r="DC9" s="682"/>
      <c r="DD9" s="688">
        <v>106902</v>
      </c>
      <c r="DE9" s="680"/>
      <c r="DF9" s="680"/>
      <c r="DG9" s="680"/>
      <c r="DH9" s="680"/>
      <c r="DI9" s="680"/>
      <c r="DJ9" s="680"/>
      <c r="DK9" s="680"/>
      <c r="DL9" s="680"/>
      <c r="DM9" s="680"/>
      <c r="DN9" s="680"/>
      <c r="DO9" s="680"/>
      <c r="DP9" s="681"/>
      <c r="DQ9" s="688">
        <v>352425</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232</v>
      </c>
      <c r="AA10" s="682"/>
      <c r="AB10" s="682"/>
      <c r="AC10" s="682"/>
      <c r="AD10" s="683" t="s">
        <v>232</v>
      </c>
      <c r="AE10" s="683"/>
      <c r="AF10" s="683"/>
      <c r="AG10" s="683"/>
      <c r="AH10" s="683"/>
      <c r="AI10" s="683"/>
      <c r="AJ10" s="683"/>
      <c r="AK10" s="683"/>
      <c r="AL10" s="684" t="s">
        <v>232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13343</v>
      </c>
      <c r="BH10" s="680"/>
      <c r="BI10" s="680"/>
      <c r="BJ10" s="680"/>
      <c r="BK10" s="680"/>
      <c r="BL10" s="680"/>
      <c r="BM10" s="680"/>
      <c r="BN10" s="681"/>
      <c r="BO10" s="682">
        <v>2</v>
      </c>
      <c r="BP10" s="682"/>
      <c r="BQ10" s="682"/>
      <c r="BR10" s="682"/>
      <c r="BS10" s="688" t="s">
        <v>232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t="s">
        <v>232</v>
      </c>
      <c r="CS10" s="680"/>
      <c r="CT10" s="680"/>
      <c r="CU10" s="680"/>
      <c r="CV10" s="680"/>
      <c r="CW10" s="680"/>
      <c r="CX10" s="680"/>
      <c r="CY10" s="681"/>
      <c r="CZ10" s="682" t="s">
        <v>232</v>
      </c>
      <c r="DA10" s="682"/>
      <c r="DB10" s="682"/>
      <c r="DC10" s="682"/>
      <c r="DD10" s="688" t="s">
        <v>232</v>
      </c>
      <c r="DE10" s="680"/>
      <c r="DF10" s="680"/>
      <c r="DG10" s="680"/>
      <c r="DH10" s="680"/>
      <c r="DI10" s="680"/>
      <c r="DJ10" s="680"/>
      <c r="DK10" s="680"/>
      <c r="DL10" s="680"/>
      <c r="DM10" s="680"/>
      <c r="DN10" s="680"/>
      <c r="DO10" s="680"/>
      <c r="DP10" s="681"/>
      <c r="DQ10" s="688" t="s">
        <v>232</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232</v>
      </c>
      <c r="AA11" s="682"/>
      <c r="AB11" s="682"/>
      <c r="AC11" s="682"/>
      <c r="AD11" s="683" t="s">
        <v>232</v>
      </c>
      <c r="AE11" s="683"/>
      <c r="AF11" s="683"/>
      <c r="AG11" s="683"/>
      <c r="AH11" s="683"/>
      <c r="AI11" s="683"/>
      <c r="AJ11" s="683"/>
      <c r="AK11" s="683"/>
      <c r="AL11" s="684" t="s">
        <v>232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42094</v>
      </c>
      <c r="BH11" s="680"/>
      <c r="BI11" s="680"/>
      <c r="BJ11" s="680"/>
      <c r="BK11" s="680"/>
      <c r="BL11" s="680"/>
      <c r="BM11" s="680"/>
      <c r="BN11" s="681"/>
      <c r="BO11" s="682">
        <v>6.4</v>
      </c>
      <c r="BP11" s="682"/>
      <c r="BQ11" s="682"/>
      <c r="BR11" s="682"/>
      <c r="BS11" s="688">
        <v>8352</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874305</v>
      </c>
      <c r="CS11" s="680"/>
      <c r="CT11" s="680"/>
      <c r="CU11" s="680"/>
      <c r="CV11" s="680"/>
      <c r="CW11" s="680"/>
      <c r="CX11" s="680"/>
      <c r="CY11" s="681"/>
      <c r="CZ11" s="682">
        <v>16.7</v>
      </c>
      <c r="DA11" s="682"/>
      <c r="DB11" s="682"/>
      <c r="DC11" s="682"/>
      <c r="DD11" s="688">
        <v>593297</v>
      </c>
      <c r="DE11" s="680"/>
      <c r="DF11" s="680"/>
      <c r="DG11" s="680"/>
      <c r="DH11" s="680"/>
      <c r="DI11" s="680"/>
      <c r="DJ11" s="680"/>
      <c r="DK11" s="680"/>
      <c r="DL11" s="680"/>
      <c r="DM11" s="680"/>
      <c r="DN11" s="680"/>
      <c r="DO11" s="680"/>
      <c r="DP11" s="681"/>
      <c r="DQ11" s="688">
        <v>181866</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51615</v>
      </c>
      <c r="S12" s="680"/>
      <c r="T12" s="680"/>
      <c r="U12" s="680"/>
      <c r="V12" s="680"/>
      <c r="W12" s="680"/>
      <c r="X12" s="680"/>
      <c r="Y12" s="681"/>
      <c r="Z12" s="682">
        <v>0.9</v>
      </c>
      <c r="AA12" s="682"/>
      <c r="AB12" s="682"/>
      <c r="AC12" s="682"/>
      <c r="AD12" s="683">
        <v>51615</v>
      </c>
      <c r="AE12" s="683"/>
      <c r="AF12" s="683"/>
      <c r="AG12" s="683"/>
      <c r="AH12" s="683"/>
      <c r="AI12" s="683"/>
      <c r="AJ12" s="683"/>
      <c r="AK12" s="683"/>
      <c r="AL12" s="684">
        <v>1.8</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430674</v>
      </c>
      <c r="BH12" s="680"/>
      <c r="BI12" s="680"/>
      <c r="BJ12" s="680"/>
      <c r="BK12" s="680"/>
      <c r="BL12" s="680"/>
      <c r="BM12" s="680"/>
      <c r="BN12" s="681"/>
      <c r="BO12" s="682">
        <v>65.5</v>
      </c>
      <c r="BP12" s="682"/>
      <c r="BQ12" s="682"/>
      <c r="BR12" s="682"/>
      <c r="BS12" s="688" t="s">
        <v>232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119714</v>
      </c>
      <c r="CS12" s="680"/>
      <c r="CT12" s="680"/>
      <c r="CU12" s="680"/>
      <c r="CV12" s="680"/>
      <c r="CW12" s="680"/>
      <c r="CX12" s="680"/>
      <c r="CY12" s="681"/>
      <c r="CZ12" s="682">
        <v>2.2999999999999998</v>
      </c>
      <c r="DA12" s="682"/>
      <c r="DB12" s="682"/>
      <c r="DC12" s="682"/>
      <c r="DD12" s="688">
        <v>23865</v>
      </c>
      <c r="DE12" s="680"/>
      <c r="DF12" s="680"/>
      <c r="DG12" s="680"/>
      <c r="DH12" s="680"/>
      <c r="DI12" s="680"/>
      <c r="DJ12" s="680"/>
      <c r="DK12" s="680"/>
      <c r="DL12" s="680"/>
      <c r="DM12" s="680"/>
      <c r="DN12" s="680"/>
      <c r="DO12" s="680"/>
      <c r="DP12" s="681"/>
      <c r="DQ12" s="688">
        <v>38744</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232</v>
      </c>
      <c r="S13" s="680"/>
      <c r="T13" s="680"/>
      <c r="U13" s="680"/>
      <c r="V13" s="680"/>
      <c r="W13" s="680"/>
      <c r="X13" s="680"/>
      <c r="Y13" s="681"/>
      <c r="Z13" s="682" t="s">
        <v>232</v>
      </c>
      <c r="AA13" s="682"/>
      <c r="AB13" s="682"/>
      <c r="AC13" s="682"/>
      <c r="AD13" s="683" t="s">
        <v>232</v>
      </c>
      <c r="AE13" s="683"/>
      <c r="AF13" s="683"/>
      <c r="AG13" s="683"/>
      <c r="AH13" s="683"/>
      <c r="AI13" s="683"/>
      <c r="AJ13" s="683"/>
      <c r="AK13" s="683"/>
      <c r="AL13" s="684" t="s">
        <v>232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429173</v>
      </c>
      <c r="BH13" s="680"/>
      <c r="BI13" s="680"/>
      <c r="BJ13" s="680"/>
      <c r="BK13" s="680"/>
      <c r="BL13" s="680"/>
      <c r="BM13" s="680"/>
      <c r="BN13" s="681"/>
      <c r="BO13" s="682">
        <v>65.2</v>
      </c>
      <c r="BP13" s="682"/>
      <c r="BQ13" s="682"/>
      <c r="BR13" s="682"/>
      <c r="BS13" s="688" t="s">
        <v>232</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717764</v>
      </c>
      <c r="CS13" s="680"/>
      <c r="CT13" s="680"/>
      <c r="CU13" s="680"/>
      <c r="CV13" s="680"/>
      <c r="CW13" s="680"/>
      <c r="CX13" s="680"/>
      <c r="CY13" s="681"/>
      <c r="CZ13" s="682">
        <v>13.7</v>
      </c>
      <c r="DA13" s="682"/>
      <c r="DB13" s="682"/>
      <c r="DC13" s="682"/>
      <c r="DD13" s="688">
        <v>375331</v>
      </c>
      <c r="DE13" s="680"/>
      <c r="DF13" s="680"/>
      <c r="DG13" s="680"/>
      <c r="DH13" s="680"/>
      <c r="DI13" s="680"/>
      <c r="DJ13" s="680"/>
      <c r="DK13" s="680"/>
      <c r="DL13" s="680"/>
      <c r="DM13" s="680"/>
      <c r="DN13" s="680"/>
      <c r="DO13" s="680"/>
      <c r="DP13" s="681"/>
      <c r="DQ13" s="688">
        <v>375876</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232</v>
      </c>
      <c r="AE14" s="683"/>
      <c r="AF14" s="683"/>
      <c r="AG14" s="683"/>
      <c r="AH14" s="683"/>
      <c r="AI14" s="683"/>
      <c r="AJ14" s="683"/>
      <c r="AK14" s="683"/>
      <c r="AL14" s="684" t="s">
        <v>232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5557</v>
      </c>
      <c r="BH14" s="680"/>
      <c r="BI14" s="680"/>
      <c r="BJ14" s="680"/>
      <c r="BK14" s="680"/>
      <c r="BL14" s="680"/>
      <c r="BM14" s="680"/>
      <c r="BN14" s="681"/>
      <c r="BO14" s="682">
        <v>0.8</v>
      </c>
      <c r="BP14" s="682"/>
      <c r="BQ14" s="682"/>
      <c r="BR14" s="682"/>
      <c r="BS14" s="688" t="s">
        <v>232</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198583</v>
      </c>
      <c r="CS14" s="680"/>
      <c r="CT14" s="680"/>
      <c r="CU14" s="680"/>
      <c r="CV14" s="680"/>
      <c r="CW14" s="680"/>
      <c r="CX14" s="680"/>
      <c r="CY14" s="681"/>
      <c r="CZ14" s="682">
        <v>3.8</v>
      </c>
      <c r="DA14" s="682"/>
      <c r="DB14" s="682"/>
      <c r="DC14" s="682"/>
      <c r="DD14" s="688" t="s">
        <v>232</v>
      </c>
      <c r="DE14" s="680"/>
      <c r="DF14" s="680"/>
      <c r="DG14" s="680"/>
      <c r="DH14" s="680"/>
      <c r="DI14" s="680"/>
      <c r="DJ14" s="680"/>
      <c r="DK14" s="680"/>
      <c r="DL14" s="680"/>
      <c r="DM14" s="680"/>
      <c r="DN14" s="680"/>
      <c r="DO14" s="680"/>
      <c r="DP14" s="681"/>
      <c r="DQ14" s="688">
        <v>139683</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17893</v>
      </c>
      <c r="S15" s="680"/>
      <c r="T15" s="680"/>
      <c r="U15" s="680"/>
      <c r="V15" s="680"/>
      <c r="W15" s="680"/>
      <c r="X15" s="680"/>
      <c r="Y15" s="681"/>
      <c r="Z15" s="682">
        <v>0.3</v>
      </c>
      <c r="AA15" s="682"/>
      <c r="AB15" s="682"/>
      <c r="AC15" s="682"/>
      <c r="AD15" s="683">
        <v>17893</v>
      </c>
      <c r="AE15" s="683"/>
      <c r="AF15" s="683"/>
      <c r="AG15" s="683"/>
      <c r="AH15" s="683"/>
      <c r="AI15" s="683"/>
      <c r="AJ15" s="683"/>
      <c r="AK15" s="683"/>
      <c r="AL15" s="684">
        <v>0.6</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24754</v>
      </c>
      <c r="BH15" s="680"/>
      <c r="BI15" s="680"/>
      <c r="BJ15" s="680"/>
      <c r="BK15" s="680"/>
      <c r="BL15" s="680"/>
      <c r="BM15" s="680"/>
      <c r="BN15" s="681"/>
      <c r="BO15" s="682">
        <v>3.8</v>
      </c>
      <c r="BP15" s="682"/>
      <c r="BQ15" s="682"/>
      <c r="BR15" s="682"/>
      <c r="BS15" s="688" t="s">
        <v>232</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343144</v>
      </c>
      <c r="CS15" s="680"/>
      <c r="CT15" s="680"/>
      <c r="CU15" s="680"/>
      <c r="CV15" s="680"/>
      <c r="CW15" s="680"/>
      <c r="CX15" s="680"/>
      <c r="CY15" s="681"/>
      <c r="CZ15" s="682">
        <v>6.6</v>
      </c>
      <c r="DA15" s="682"/>
      <c r="DB15" s="682"/>
      <c r="DC15" s="682"/>
      <c r="DD15" s="688">
        <v>14873</v>
      </c>
      <c r="DE15" s="680"/>
      <c r="DF15" s="680"/>
      <c r="DG15" s="680"/>
      <c r="DH15" s="680"/>
      <c r="DI15" s="680"/>
      <c r="DJ15" s="680"/>
      <c r="DK15" s="680"/>
      <c r="DL15" s="680"/>
      <c r="DM15" s="680"/>
      <c r="DN15" s="680"/>
      <c r="DO15" s="680"/>
      <c r="DP15" s="681"/>
      <c r="DQ15" s="688">
        <v>331678</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232</v>
      </c>
      <c r="AA16" s="682"/>
      <c r="AB16" s="682"/>
      <c r="AC16" s="682"/>
      <c r="AD16" s="683" t="s">
        <v>232</v>
      </c>
      <c r="AE16" s="683"/>
      <c r="AF16" s="683"/>
      <c r="AG16" s="683"/>
      <c r="AH16" s="683"/>
      <c r="AI16" s="683"/>
      <c r="AJ16" s="683"/>
      <c r="AK16" s="683"/>
      <c r="AL16" s="684" t="s">
        <v>232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232</v>
      </c>
      <c r="BH16" s="680"/>
      <c r="BI16" s="680"/>
      <c r="BJ16" s="680"/>
      <c r="BK16" s="680"/>
      <c r="BL16" s="680"/>
      <c r="BM16" s="680"/>
      <c r="BN16" s="681"/>
      <c r="BO16" s="682" t="s">
        <v>232</v>
      </c>
      <c r="BP16" s="682"/>
      <c r="BQ16" s="682"/>
      <c r="BR16" s="682"/>
      <c r="BS16" s="688" t="s">
        <v>232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896</v>
      </c>
      <c r="CS16" s="680"/>
      <c r="CT16" s="680"/>
      <c r="CU16" s="680"/>
      <c r="CV16" s="680"/>
      <c r="CW16" s="680"/>
      <c r="CX16" s="680"/>
      <c r="CY16" s="681"/>
      <c r="CZ16" s="682">
        <v>0</v>
      </c>
      <c r="DA16" s="682"/>
      <c r="DB16" s="682"/>
      <c r="DC16" s="682"/>
      <c r="DD16" s="688" t="s">
        <v>232</v>
      </c>
      <c r="DE16" s="680"/>
      <c r="DF16" s="680"/>
      <c r="DG16" s="680"/>
      <c r="DH16" s="680"/>
      <c r="DI16" s="680"/>
      <c r="DJ16" s="680"/>
      <c r="DK16" s="680"/>
      <c r="DL16" s="680"/>
      <c r="DM16" s="680"/>
      <c r="DN16" s="680"/>
      <c r="DO16" s="680"/>
      <c r="DP16" s="681"/>
      <c r="DQ16" s="688">
        <v>896</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226</v>
      </c>
      <c r="S17" s="680"/>
      <c r="T17" s="680"/>
      <c r="U17" s="680"/>
      <c r="V17" s="680"/>
      <c r="W17" s="680"/>
      <c r="X17" s="680"/>
      <c r="Y17" s="681"/>
      <c r="Z17" s="682">
        <v>0</v>
      </c>
      <c r="AA17" s="682"/>
      <c r="AB17" s="682"/>
      <c r="AC17" s="682"/>
      <c r="AD17" s="683">
        <v>226</v>
      </c>
      <c r="AE17" s="683"/>
      <c r="AF17" s="683"/>
      <c r="AG17" s="683"/>
      <c r="AH17" s="683"/>
      <c r="AI17" s="683"/>
      <c r="AJ17" s="683"/>
      <c r="AK17" s="683"/>
      <c r="AL17" s="684">
        <v>0</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232</v>
      </c>
      <c r="BP17" s="682"/>
      <c r="BQ17" s="682"/>
      <c r="BR17" s="682"/>
      <c r="BS17" s="688" t="s">
        <v>232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1120181</v>
      </c>
      <c r="CS17" s="680"/>
      <c r="CT17" s="680"/>
      <c r="CU17" s="680"/>
      <c r="CV17" s="680"/>
      <c r="CW17" s="680"/>
      <c r="CX17" s="680"/>
      <c r="CY17" s="681"/>
      <c r="CZ17" s="682">
        <v>21.4</v>
      </c>
      <c r="DA17" s="682"/>
      <c r="DB17" s="682"/>
      <c r="DC17" s="682"/>
      <c r="DD17" s="688" t="s">
        <v>232</v>
      </c>
      <c r="DE17" s="680"/>
      <c r="DF17" s="680"/>
      <c r="DG17" s="680"/>
      <c r="DH17" s="680"/>
      <c r="DI17" s="680"/>
      <c r="DJ17" s="680"/>
      <c r="DK17" s="680"/>
      <c r="DL17" s="680"/>
      <c r="DM17" s="680"/>
      <c r="DN17" s="680"/>
      <c r="DO17" s="680"/>
      <c r="DP17" s="681"/>
      <c r="DQ17" s="688">
        <v>1042372</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2311316</v>
      </c>
      <c r="S18" s="680"/>
      <c r="T18" s="680"/>
      <c r="U18" s="680"/>
      <c r="V18" s="680"/>
      <c r="W18" s="680"/>
      <c r="X18" s="680"/>
      <c r="Y18" s="681"/>
      <c r="Z18" s="682">
        <v>42.5</v>
      </c>
      <c r="AA18" s="682"/>
      <c r="AB18" s="682"/>
      <c r="AC18" s="682"/>
      <c r="AD18" s="683">
        <v>2003148</v>
      </c>
      <c r="AE18" s="683"/>
      <c r="AF18" s="683"/>
      <c r="AG18" s="683"/>
      <c r="AH18" s="683"/>
      <c r="AI18" s="683"/>
      <c r="AJ18" s="683"/>
      <c r="AK18" s="683"/>
      <c r="AL18" s="684">
        <v>70.2</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232</v>
      </c>
      <c r="BP18" s="682"/>
      <c r="BQ18" s="682"/>
      <c r="BR18" s="682"/>
      <c r="BS18" s="688" t="s">
        <v>232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232</v>
      </c>
      <c r="DA18" s="682"/>
      <c r="DB18" s="682"/>
      <c r="DC18" s="682"/>
      <c r="DD18" s="688" t="s">
        <v>232</v>
      </c>
      <c r="DE18" s="680"/>
      <c r="DF18" s="680"/>
      <c r="DG18" s="680"/>
      <c r="DH18" s="680"/>
      <c r="DI18" s="680"/>
      <c r="DJ18" s="680"/>
      <c r="DK18" s="680"/>
      <c r="DL18" s="680"/>
      <c r="DM18" s="680"/>
      <c r="DN18" s="680"/>
      <c r="DO18" s="680"/>
      <c r="DP18" s="681"/>
      <c r="DQ18" s="688" t="s">
        <v>232</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2003148</v>
      </c>
      <c r="S19" s="680"/>
      <c r="T19" s="680"/>
      <c r="U19" s="680"/>
      <c r="V19" s="680"/>
      <c r="W19" s="680"/>
      <c r="X19" s="680"/>
      <c r="Y19" s="681"/>
      <c r="Z19" s="682">
        <v>36.799999999999997</v>
      </c>
      <c r="AA19" s="682"/>
      <c r="AB19" s="682"/>
      <c r="AC19" s="682"/>
      <c r="AD19" s="683">
        <v>2003148</v>
      </c>
      <c r="AE19" s="683"/>
      <c r="AF19" s="683"/>
      <c r="AG19" s="683"/>
      <c r="AH19" s="683"/>
      <c r="AI19" s="683"/>
      <c r="AJ19" s="683"/>
      <c r="AK19" s="683"/>
      <c r="AL19" s="684">
        <v>70.2</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232</v>
      </c>
      <c r="BH19" s="680"/>
      <c r="BI19" s="680"/>
      <c r="BJ19" s="680"/>
      <c r="BK19" s="680"/>
      <c r="BL19" s="680"/>
      <c r="BM19" s="680"/>
      <c r="BN19" s="681"/>
      <c r="BO19" s="682" t="s">
        <v>232</v>
      </c>
      <c r="BP19" s="682"/>
      <c r="BQ19" s="682"/>
      <c r="BR19" s="682"/>
      <c r="BS19" s="688" t="s">
        <v>232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308168</v>
      </c>
      <c r="S20" s="680"/>
      <c r="T20" s="680"/>
      <c r="U20" s="680"/>
      <c r="V20" s="680"/>
      <c r="W20" s="680"/>
      <c r="X20" s="680"/>
      <c r="Y20" s="681"/>
      <c r="Z20" s="682">
        <v>5.7</v>
      </c>
      <c r="AA20" s="682"/>
      <c r="AB20" s="682"/>
      <c r="AC20" s="682"/>
      <c r="AD20" s="683" t="s">
        <v>232</v>
      </c>
      <c r="AE20" s="683"/>
      <c r="AF20" s="683"/>
      <c r="AG20" s="683"/>
      <c r="AH20" s="683"/>
      <c r="AI20" s="683"/>
      <c r="AJ20" s="683"/>
      <c r="AK20" s="683"/>
      <c r="AL20" s="684" t="s">
        <v>232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232</v>
      </c>
      <c r="BH20" s="680"/>
      <c r="BI20" s="680"/>
      <c r="BJ20" s="680"/>
      <c r="BK20" s="680"/>
      <c r="BL20" s="680"/>
      <c r="BM20" s="680"/>
      <c r="BN20" s="681"/>
      <c r="BO20" s="682" t="s">
        <v>232</v>
      </c>
      <c r="BP20" s="682"/>
      <c r="BQ20" s="682"/>
      <c r="BR20" s="682"/>
      <c r="BS20" s="688" t="s">
        <v>232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5231959</v>
      </c>
      <c r="CS20" s="680"/>
      <c r="CT20" s="680"/>
      <c r="CU20" s="680"/>
      <c r="CV20" s="680"/>
      <c r="CW20" s="680"/>
      <c r="CX20" s="680"/>
      <c r="CY20" s="681"/>
      <c r="CZ20" s="682">
        <v>100</v>
      </c>
      <c r="DA20" s="682"/>
      <c r="DB20" s="682"/>
      <c r="DC20" s="682"/>
      <c r="DD20" s="688">
        <v>1151692</v>
      </c>
      <c r="DE20" s="680"/>
      <c r="DF20" s="680"/>
      <c r="DG20" s="680"/>
      <c r="DH20" s="680"/>
      <c r="DI20" s="680"/>
      <c r="DJ20" s="680"/>
      <c r="DK20" s="680"/>
      <c r="DL20" s="680"/>
      <c r="DM20" s="680"/>
      <c r="DN20" s="680"/>
      <c r="DO20" s="680"/>
      <c r="DP20" s="681"/>
      <c r="DQ20" s="688">
        <v>3368910</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232</v>
      </c>
      <c r="AE21" s="683"/>
      <c r="AF21" s="683"/>
      <c r="AG21" s="683"/>
      <c r="AH21" s="683"/>
      <c r="AI21" s="683"/>
      <c r="AJ21" s="683"/>
      <c r="AK21" s="683"/>
      <c r="AL21" s="684" t="s">
        <v>232</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232</v>
      </c>
      <c r="BH21" s="680"/>
      <c r="BI21" s="680"/>
      <c r="BJ21" s="680"/>
      <c r="BK21" s="680"/>
      <c r="BL21" s="680"/>
      <c r="BM21" s="680"/>
      <c r="BN21" s="681"/>
      <c r="BO21" s="682" t="s">
        <v>232</v>
      </c>
      <c r="BP21" s="682"/>
      <c r="BQ21" s="682"/>
      <c r="BR21" s="682"/>
      <c r="BS21" s="688" t="s">
        <v>232</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3120809</v>
      </c>
      <c r="S22" s="680"/>
      <c r="T22" s="680"/>
      <c r="U22" s="680"/>
      <c r="V22" s="680"/>
      <c r="W22" s="680"/>
      <c r="X22" s="680"/>
      <c r="Y22" s="681"/>
      <c r="Z22" s="682">
        <v>57.4</v>
      </c>
      <c r="AA22" s="682"/>
      <c r="AB22" s="682"/>
      <c r="AC22" s="682"/>
      <c r="AD22" s="683">
        <v>2812641</v>
      </c>
      <c r="AE22" s="683"/>
      <c r="AF22" s="683"/>
      <c r="AG22" s="683"/>
      <c r="AH22" s="683"/>
      <c r="AI22" s="683"/>
      <c r="AJ22" s="683"/>
      <c r="AK22" s="683"/>
      <c r="AL22" s="684">
        <v>98.6</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232</v>
      </c>
      <c r="BP22" s="682"/>
      <c r="BQ22" s="682"/>
      <c r="BR22" s="682"/>
      <c r="BS22" s="688" t="s">
        <v>232</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577</v>
      </c>
      <c r="S23" s="680"/>
      <c r="T23" s="680"/>
      <c r="U23" s="680"/>
      <c r="V23" s="680"/>
      <c r="W23" s="680"/>
      <c r="X23" s="680"/>
      <c r="Y23" s="681"/>
      <c r="Z23" s="682">
        <v>0</v>
      </c>
      <c r="AA23" s="682"/>
      <c r="AB23" s="682"/>
      <c r="AC23" s="682"/>
      <c r="AD23" s="683">
        <v>577</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232</v>
      </c>
      <c r="BH23" s="680"/>
      <c r="BI23" s="680"/>
      <c r="BJ23" s="680"/>
      <c r="BK23" s="680"/>
      <c r="BL23" s="680"/>
      <c r="BM23" s="680"/>
      <c r="BN23" s="681"/>
      <c r="BO23" s="682" t="s">
        <v>232</v>
      </c>
      <c r="BP23" s="682"/>
      <c r="BQ23" s="682"/>
      <c r="BR23" s="682"/>
      <c r="BS23" s="688" t="s">
        <v>232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11" t="s">
        <v>285</v>
      </c>
      <c r="DM23" s="712"/>
      <c r="DN23" s="712"/>
      <c r="DO23" s="712"/>
      <c r="DP23" s="712"/>
      <c r="DQ23" s="712"/>
      <c r="DR23" s="712"/>
      <c r="DS23" s="712"/>
      <c r="DT23" s="712"/>
      <c r="DU23" s="712"/>
      <c r="DV23" s="713"/>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349</v>
      </c>
      <c r="S24" s="680"/>
      <c r="T24" s="680"/>
      <c r="U24" s="680"/>
      <c r="V24" s="680"/>
      <c r="W24" s="680"/>
      <c r="X24" s="680"/>
      <c r="Y24" s="681"/>
      <c r="Z24" s="682">
        <v>0</v>
      </c>
      <c r="AA24" s="682"/>
      <c r="AB24" s="682"/>
      <c r="AC24" s="682"/>
      <c r="AD24" s="683" t="s">
        <v>232</v>
      </c>
      <c r="AE24" s="683"/>
      <c r="AF24" s="683"/>
      <c r="AG24" s="683"/>
      <c r="AH24" s="683"/>
      <c r="AI24" s="683"/>
      <c r="AJ24" s="683"/>
      <c r="AK24" s="683"/>
      <c r="AL24" s="684" t="s">
        <v>232</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232</v>
      </c>
      <c r="BH24" s="680"/>
      <c r="BI24" s="680"/>
      <c r="BJ24" s="680"/>
      <c r="BK24" s="680"/>
      <c r="BL24" s="680"/>
      <c r="BM24" s="680"/>
      <c r="BN24" s="681"/>
      <c r="BO24" s="682" t="s">
        <v>232</v>
      </c>
      <c r="BP24" s="682"/>
      <c r="BQ24" s="682"/>
      <c r="BR24" s="682"/>
      <c r="BS24" s="688" t="s">
        <v>232</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1997873</v>
      </c>
      <c r="CS24" s="669"/>
      <c r="CT24" s="669"/>
      <c r="CU24" s="669"/>
      <c r="CV24" s="669"/>
      <c r="CW24" s="669"/>
      <c r="CX24" s="669"/>
      <c r="CY24" s="670"/>
      <c r="CZ24" s="673">
        <v>38.200000000000003</v>
      </c>
      <c r="DA24" s="674"/>
      <c r="DB24" s="674"/>
      <c r="DC24" s="693"/>
      <c r="DD24" s="714">
        <v>1744672</v>
      </c>
      <c r="DE24" s="669"/>
      <c r="DF24" s="669"/>
      <c r="DG24" s="669"/>
      <c r="DH24" s="669"/>
      <c r="DI24" s="669"/>
      <c r="DJ24" s="669"/>
      <c r="DK24" s="670"/>
      <c r="DL24" s="714">
        <v>1589328</v>
      </c>
      <c r="DM24" s="669"/>
      <c r="DN24" s="669"/>
      <c r="DO24" s="669"/>
      <c r="DP24" s="669"/>
      <c r="DQ24" s="669"/>
      <c r="DR24" s="669"/>
      <c r="DS24" s="669"/>
      <c r="DT24" s="669"/>
      <c r="DU24" s="669"/>
      <c r="DV24" s="670"/>
      <c r="DW24" s="673">
        <v>53.7</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298972</v>
      </c>
      <c r="S25" s="680"/>
      <c r="T25" s="680"/>
      <c r="U25" s="680"/>
      <c r="V25" s="680"/>
      <c r="W25" s="680"/>
      <c r="X25" s="680"/>
      <c r="Y25" s="681"/>
      <c r="Z25" s="682">
        <v>5.5</v>
      </c>
      <c r="AA25" s="682"/>
      <c r="AB25" s="682"/>
      <c r="AC25" s="682"/>
      <c r="AD25" s="683">
        <v>15</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232</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769673</v>
      </c>
      <c r="CS25" s="703"/>
      <c r="CT25" s="703"/>
      <c r="CU25" s="703"/>
      <c r="CV25" s="703"/>
      <c r="CW25" s="703"/>
      <c r="CX25" s="703"/>
      <c r="CY25" s="704"/>
      <c r="CZ25" s="684">
        <v>14.7</v>
      </c>
      <c r="DA25" s="715"/>
      <c r="DB25" s="715"/>
      <c r="DC25" s="717"/>
      <c r="DD25" s="688">
        <v>669534</v>
      </c>
      <c r="DE25" s="703"/>
      <c r="DF25" s="703"/>
      <c r="DG25" s="703"/>
      <c r="DH25" s="703"/>
      <c r="DI25" s="703"/>
      <c r="DJ25" s="703"/>
      <c r="DK25" s="704"/>
      <c r="DL25" s="688">
        <v>640603</v>
      </c>
      <c r="DM25" s="703"/>
      <c r="DN25" s="703"/>
      <c r="DO25" s="703"/>
      <c r="DP25" s="703"/>
      <c r="DQ25" s="703"/>
      <c r="DR25" s="703"/>
      <c r="DS25" s="703"/>
      <c r="DT25" s="703"/>
      <c r="DU25" s="703"/>
      <c r="DV25" s="704"/>
      <c r="DW25" s="684">
        <v>21.6</v>
      </c>
      <c r="DX25" s="715"/>
      <c r="DY25" s="715"/>
      <c r="DZ25" s="715"/>
      <c r="EA25" s="715"/>
      <c r="EB25" s="715"/>
      <c r="EC25" s="716"/>
    </row>
    <row r="26" spans="2:133" ht="11.25" customHeight="1" x14ac:dyDescent="0.15">
      <c r="B26" s="676" t="s">
        <v>293</v>
      </c>
      <c r="C26" s="677"/>
      <c r="D26" s="677"/>
      <c r="E26" s="677"/>
      <c r="F26" s="677"/>
      <c r="G26" s="677"/>
      <c r="H26" s="677"/>
      <c r="I26" s="677"/>
      <c r="J26" s="677"/>
      <c r="K26" s="677"/>
      <c r="L26" s="677"/>
      <c r="M26" s="677"/>
      <c r="N26" s="677"/>
      <c r="O26" s="677"/>
      <c r="P26" s="677"/>
      <c r="Q26" s="678"/>
      <c r="R26" s="679">
        <v>6454</v>
      </c>
      <c r="S26" s="680"/>
      <c r="T26" s="680"/>
      <c r="U26" s="680"/>
      <c r="V26" s="680"/>
      <c r="W26" s="680"/>
      <c r="X26" s="680"/>
      <c r="Y26" s="681"/>
      <c r="Z26" s="682">
        <v>0.1</v>
      </c>
      <c r="AA26" s="682"/>
      <c r="AB26" s="682"/>
      <c r="AC26" s="682"/>
      <c r="AD26" s="683">
        <v>2</v>
      </c>
      <c r="AE26" s="683"/>
      <c r="AF26" s="683"/>
      <c r="AG26" s="683"/>
      <c r="AH26" s="683"/>
      <c r="AI26" s="683"/>
      <c r="AJ26" s="683"/>
      <c r="AK26" s="683"/>
      <c r="AL26" s="684">
        <v>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232</v>
      </c>
      <c r="BP26" s="682"/>
      <c r="BQ26" s="682"/>
      <c r="BR26" s="682"/>
      <c r="BS26" s="688" t="s">
        <v>232</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500176</v>
      </c>
      <c r="CS26" s="680"/>
      <c r="CT26" s="680"/>
      <c r="CU26" s="680"/>
      <c r="CV26" s="680"/>
      <c r="CW26" s="680"/>
      <c r="CX26" s="680"/>
      <c r="CY26" s="681"/>
      <c r="CZ26" s="684">
        <v>9.6</v>
      </c>
      <c r="DA26" s="715"/>
      <c r="DB26" s="715"/>
      <c r="DC26" s="717"/>
      <c r="DD26" s="688">
        <v>413798</v>
      </c>
      <c r="DE26" s="680"/>
      <c r="DF26" s="680"/>
      <c r="DG26" s="680"/>
      <c r="DH26" s="680"/>
      <c r="DI26" s="680"/>
      <c r="DJ26" s="680"/>
      <c r="DK26" s="681"/>
      <c r="DL26" s="688" t="s">
        <v>232</v>
      </c>
      <c r="DM26" s="680"/>
      <c r="DN26" s="680"/>
      <c r="DO26" s="680"/>
      <c r="DP26" s="680"/>
      <c r="DQ26" s="680"/>
      <c r="DR26" s="680"/>
      <c r="DS26" s="680"/>
      <c r="DT26" s="680"/>
      <c r="DU26" s="680"/>
      <c r="DV26" s="681"/>
      <c r="DW26" s="684" t="s">
        <v>232</v>
      </c>
      <c r="DX26" s="715"/>
      <c r="DY26" s="715"/>
      <c r="DZ26" s="715"/>
      <c r="EA26" s="715"/>
      <c r="EB26" s="715"/>
      <c r="EC26" s="716"/>
    </row>
    <row r="27" spans="2:133" ht="11.25" customHeight="1" x14ac:dyDescent="0.15">
      <c r="B27" s="676" t="s">
        <v>296</v>
      </c>
      <c r="C27" s="677"/>
      <c r="D27" s="677"/>
      <c r="E27" s="677"/>
      <c r="F27" s="677"/>
      <c r="G27" s="677"/>
      <c r="H27" s="677"/>
      <c r="I27" s="677"/>
      <c r="J27" s="677"/>
      <c r="K27" s="677"/>
      <c r="L27" s="677"/>
      <c r="M27" s="677"/>
      <c r="N27" s="677"/>
      <c r="O27" s="677"/>
      <c r="P27" s="677"/>
      <c r="Q27" s="678"/>
      <c r="R27" s="679">
        <v>243233</v>
      </c>
      <c r="S27" s="680"/>
      <c r="T27" s="680"/>
      <c r="U27" s="680"/>
      <c r="V27" s="680"/>
      <c r="W27" s="680"/>
      <c r="X27" s="680"/>
      <c r="Y27" s="681"/>
      <c r="Z27" s="682">
        <v>4.5</v>
      </c>
      <c r="AA27" s="682"/>
      <c r="AB27" s="682"/>
      <c r="AC27" s="682"/>
      <c r="AD27" s="683" t="s">
        <v>232</v>
      </c>
      <c r="AE27" s="683"/>
      <c r="AF27" s="683"/>
      <c r="AG27" s="683"/>
      <c r="AH27" s="683"/>
      <c r="AI27" s="683"/>
      <c r="AJ27" s="683"/>
      <c r="AK27" s="683"/>
      <c r="AL27" s="684" t="s">
        <v>232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657919</v>
      </c>
      <c r="BH27" s="680"/>
      <c r="BI27" s="680"/>
      <c r="BJ27" s="680"/>
      <c r="BK27" s="680"/>
      <c r="BL27" s="680"/>
      <c r="BM27" s="680"/>
      <c r="BN27" s="681"/>
      <c r="BO27" s="682">
        <v>100</v>
      </c>
      <c r="BP27" s="682"/>
      <c r="BQ27" s="682"/>
      <c r="BR27" s="682"/>
      <c r="BS27" s="688">
        <v>8352</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108019</v>
      </c>
      <c r="CS27" s="703"/>
      <c r="CT27" s="703"/>
      <c r="CU27" s="703"/>
      <c r="CV27" s="703"/>
      <c r="CW27" s="703"/>
      <c r="CX27" s="703"/>
      <c r="CY27" s="704"/>
      <c r="CZ27" s="684">
        <v>2.1</v>
      </c>
      <c r="DA27" s="715"/>
      <c r="DB27" s="715"/>
      <c r="DC27" s="717"/>
      <c r="DD27" s="688">
        <v>32766</v>
      </c>
      <c r="DE27" s="703"/>
      <c r="DF27" s="703"/>
      <c r="DG27" s="703"/>
      <c r="DH27" s="703"/>
      <c r="DI27" s="703"/>
      <c r="DJ27" s="703"/>
      <c r="DK27" s="704"/>
      <c r="DL27" s="688">
        <v>28362</v>
      </c>
      <c r="DM27" s="703"/>
      <c r="DN27" s="703"/>
      <c r="DO27" s="703"/>
      <c r="DP27" s="703"/>
      <c r="DQ27" s="703"/>
      <c r="DR27" s="703"/>
      <c r="DS27" s="703"/>
      <c r="DT27" s="703"/>
      <c r="DU27" s="703"/>
      <c r="DV27" s="704"/>
      <c r="DW27" s="684">
        <v>1</v>
      </c>
      <c r="DX27" s="715"/>
      <c r="DY27" s="715"/>
      <c r="DZ27" s="715"/>
      <c r="EA27" s="715"/>
      <c r="EB27" s="715"/>
      <c r="EC27" s="716"/>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232</v>
      </c>
      <c r="AA28" s="682"/>
      <c r="AB28" s="682"/>
      <c r="AC28" s="682"/>
      <c r="AD28" s="683" t="s">
        <v>232</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1120181</v>
      </c>
      <c r="CS28" s="680"/>
      <c r="CT28" s="680"/>
      <c r="CU28" s="680"/>
      <c r="CV28" s="680"/>
      <c r="CW28" s="680"/>
      <c r="CX28" s="680"/>
      <c r="CY28" s="681"/>
      <c r="CZ28" s="684">
        <v>21.4</v>
      </c>
      <c r="DA28" s="715"/>
      <c r="DB28" s="715"/>
      <c r="DC28" s="717"/>
      <c r="DD28" s="688">
        <v>1042372</v>
      </c>
      <c r="DE28" s="680"/>
      <c r="DF28" s="680"/>
      <c r="DG28" s="680"/>
      <c r="DH28" s="680"/>
      <c r="DI28" s="680"/>
      <c r="DJ28" s="680"/>
      <c r="DK28" s="681"/>
      <c r="DL28" s="688">
        <v>920363</v>
      </c>
      <c r="DM28" s="680"/>
      <c r="DN28" s="680"/>
      <c r="DO28" s="680"/>
      <c r="DP28" s="680"/>
      <c r="DQ28" s="680"/>
      <c r="DR28" s="680"/>
      <c r="DS28" s="680"/>
      <c r="DT28" s="680"/>
      <c r="DU28" s="680"/>
      <c r="DV28" s="681"/>
      <c r="DW28" s="684">
        <v>31.1</v>
      </c>
      <c r="DX28" s="715"/>
      <c r="DY28" s="715"/>
      <c r="DZ28" s="715"/>
      <c r="EA28" s="715"/>
      <c r="EB28" s="715"/>
      <c r="EC28" s="716"/>
    </row>
    <row r="29" spans="2:133" ht="11.25" customHeight="1" x14ac:dyDescent="0.15">
      <c r="B29" s="676" t="s">
        <v>301</v>
      </c>
      <c r="C29" s="677"/>
      <c r="D29" s="677"/>
      <c r="E29" s="677"/>
      <c r="F29" s="677"/>
      <c r="G29" s="677"/>
      <c r="H29" s="677"/>
      <c r="I29" s="677"/>
      <c r="J29" s="677"/>
      <c r="K29" s="677"/>
      <c r="L29" s="677"/>
      <c r="M29" s="677"/>
      <c r="N29" s="677"/>
      <c r="O29" s="677"/>
      <c r="P29" s="677"/>
      <c r="Q29" s="678"/>
      <c r="R29" s="679">
        <v>237576</v>
      </c>
      <c r="S29" s="680"/>
      <c r="T29" s="680"/>
      <c r="U29" s="680"/>
      <c r="V29" s="680"/>
      <c r="W29" s="680"/>
      <c r="X29" s="680"/>
      <c r="Y29" s="681"/>
      <c r="Z29" s="682">
        <v>4.4000000000000004</v>
      </c>
      <c r="AA29" s="682"/>
      <c r="AB29" s="682"/>
      <c r="AC29" s="682"/>
      <c r="AD29" s="683" t="s">
        <v>232</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69</v>
      </c>
      <c r="CG29" s="695"/>
      <c r="CH29" s="695"/>
      <c r="CI29" s="695"/>
      <c r="CJ29" s="695"/>
      <c r="CK29" s="695"/>
      <c r="CL29" s="695"/>
      <c r="CM29" s="695"/>
      <c r="CN29" s="695"/>
      <c r="CO29" s="695"/>
      <c r="CP29" s="695"/>
      <c r="CQ29" s="696"/>
      <c r="CR29" s="679">
        <v>1120166</v>
      </c>
      <c r="CS29" s="703"/>
      <c r="CT29" s="703"/>
      <c r="CU29" s="703"/>
      <c r="CV29" s="703"/>
      <c r="CW29" s="703"/>
      <c r="CX29" s="703"/>
      <c r="CY29" s="704"/>
      <c r="CZ29" s="684">
        <v>21.4</v>
      </c>
      <c r="DA29" s="715"/>
      <c r="DB29" s="715"/>
      <c r="DC29" s="717"/>
      <c r="DD29" s="688">
        <v>1042357</v>
      </c>
      <c r="DE29" s="703"/>
      <c r="DF29" s="703"/>
      <c r="DG29" s="703"/>
      <c r="DH29" s="703"/>
      <c r="DI29" s="703"/>
      <c r="DJ29" s="703"/>
      <c r="DK29" s="704"/>
      <c r="DL29" s="688">
        <v>920348</v>
      </c>
      <c r="DM29" s="703"/>
      <c r="DN29" s="703"/>
      <c r="DO29" s="703"/>
      <c r="DP29" s="703"/>
      <c r="DQ29" s="703"/>
      <c r="DR29" s="703"/>
      <c r="DS29" s="703"/>
      <c r="DT29" s="703"/>
      <c r="DU29" s="703"/>
      <c r="DV29" s="704"/>
      <c r="DW29" s="684">
        <v>31.1</v>
      </c>
      <c r="DX29" s="715"/>
      <c r="DY29" s="715"/>
      <c r="DZ29" s="715"/>
      <c r="EA29" s="715"/>
      <c r="EB29" s="715"/>
      <c r="EC29" s="716"/>
    </row>
    <row r="30" spans="2:133" ht="11.25" customHeight="1" x14ac:dyDescent="0.15">
      <c r="B30" s="676" t="s">
        <v>305</v>
      </c>
      <c r="C30" s="677"/>
      <c r="D30" s="677"/>
      <c r="E30" s="677"/>
      <c r="F30" s="677"/>
      <c r="G30" s="677"/>
      <c r="H30" s="677"/>
      <c r="I30" s="677"/>
      <c r="J30" s="677"/>
      <c r="K30" s="677"/>
      <c r="L30" s="677"/>
      <c r="M30" s="677"/>
      <c r="N30" s="677"/>
      <c r="O30" s="677"/>
      <c r="P30" s="677"/>
      <c r="Q30" s="678"/>
      <c r="R30" s="679">
        <v>86893</v>
      </c>
      <c r="S30" s="680"/>
      <c r="T30" s="680"/>
      <c r="U30" s="680"/>
      <c r="V30" s="680"/>
      <c r="W30" s="680"/>
      <c r="X30" s="680"/>
      <c r="Y30" s="681"/>
      <c r="Z30" s="682">
        <v>1.6</v>
      </c>
      <c r="AA30" s="682"/>
      <c r="AB30" s="682"/>
      <c r="AC30" s="682"/>
      <c r="AD30" s="683">
        <v>27080</v>
      </c>
      <c r="AE30" s="683"/>
      <c r="AF30" s="683"/>
      <c r="AG30" s="683"/>
      <c r="AH30" s="683"/>
      <c r="AI30" s="683"/>
      <c r="AJ30" s="683"/>
      <c r="AK30" s="683"/>
      <c r="AL30" s="684">
        <v>0.9</v>
      </c>
      <c r="AM30" s="685"/>
      <c r="AN30" s="685"/>
      <c r="AO30" s="686"/>
      <c r="AP30" s="727" t="s">
        <v>306</v>
      </c>
      <c r="AQ30" s="728"/>
      <c r="AR30" s="728"/>
      <c r="AS30" s="728"/>
      <c r="AT30" s="733" t="s">
        <v>307</v>
      </c>
      <c r="AU30" s="230"/>
      <c r="AV30" s="230"/>
      <c r="AW30" s="230"/>
      <c r="AX30" s="665" t="s">
        <v>187</v>
      </c>
      <c r="AY30" s="666"/>
      <c r="AZ30" s="666"/>
      <c r="BA30" s="666"/>
      <c r="BB30" s="666"/>
      <c r="BC30" s="666"/>
      <c r="BD30" s="666"/>
      <c r="BE30" s="666"/>
      <c r="BF30" s="667"/>
      <c r="BG30" s="739">
        <v>99.6</v>
      </c>
      <c r="BH30" s="740"/>
      <c r="BI30" s="740"/>
      <c r="BJ30" s="740"/>
      <c r="BK30" s="740"/>
      <c r="BL30" s="740"/>
      <c r="BM30" s="674">
        <v>98.9</v>
      </c>
      <c r="BN30" s="740"/>
      <c r="BO30" s="740"/>
      <c r="BP30" s="740"/>
      <c r="BQ30" s="741"/>
      <c r="BR30" s="739">
        <v>99.9</v>
      </c>
      <c r="BS30" s="740"/>
      <c r="BT30" s="740"/>
      <c r="BU30" s="740"/>
      <c r="BV30" s="740"/>
      <c r="BW30" s="740"/>
      <c r="BX30" s="674">
        <v>99.2</v>
      </c>
      <c r="BY30" s="740"/>
      <c r="BZ30" s="740"/>
      <c r="CA30" s="740"/>
      <c r="CB30" s="741"/>
      <c r="CD30" s="744"/>
      <c r="CE30" s="745"/>
      <c r="CF30" s="694" t="s">
        <v>308</v>
      </c>
      <c r="CG30" s="695"/>
      <c r="CH30" s="695"/>
      <c r="CI30" s="695"/>
      <c r="CJ30" s="695"/>
      <c r="CK30" s="695"/>
      <c r="CL30" s="695"/>
      <c r="CM30" s="695"/>
      <c r="CN30" s="695"/>
      <c r="CO30" s="695"/>
      <c r="CP30" s="695"/>
      <c r="CQ30" s="696"/>
      <c r="CR30" s="679">
        <v>1104262</v>
      </c>
      <c r="CS30" s="680"/>
      <c r="CT30" s="680"/>
      <c r="CU30" s="680"/>
      <c r="CV30" s="680"/>
      <c r="CW30" s="680"/>
      <c r="CX30" s="680"/>
      <c r="CY30" s="681"/>
      <c r="CZ30" s="684">
        <v>21.1</v>
      </c>
      <c r="DA30" s="715"/>
      <c r="DB30" s="715"/>
      <c r="DC30" s="717"/>
      <c r="DD30" s="688">
        <v>1033789</v>
      </c>
      <c r="DE30" s="680"/>
      <c r="DF30" s="680"/>
      <c r="DG30" s="680"/>
      <c r="DH30" s="680"/>
      <c r="DI30" s="680"/>
      <c r="DJ30" s="680"/>
      <c r="DK30" s="681"/>
      <c r="DL30" s="688">
        <v>911789</v>
      </c>
      <c r="DM30" s="680"/>
      <c r="DN30" s="680"/>
      <c r="DO30" s="680"/>
      <c r="DP30" s="680"/>
      <c r="DQ30" s="680"/>
      <c r="DR30" s="680"/>
      <c r="DS30" s="680"/>
      <c r="DT30" s="680"/>
      <c r="DU30" s="680"/>
      <c r="DV30" s="681"/>
      <c r="DW30" s="684">
        <v>30.8</v>
      </c>
      <c r="DX30" s="715"/>
      <c r="DY30" s="715"/>
      <c r="DZ30" s="715"/>
      <c r="EA30" s="715"/>
      <c r="EB30" s="715"/>
      <c r="EC30" s="716"/>
    </row>
    <row r="31" spans="2:133" ht="11.25" customHeight="1" x14ac:dyDescent="0.15">
      <c r="B31" s="676" t="s">
        <v>309</v>
      </c>
      <c r="C31" s="677"/>
      <c r="D31" s="677"/>
      <c r="E31" s="677"/>
      <c r="F31" s="677"/>
      <c r="G31" s="677"/>
      <c r="H31" s="677"/>
      <c r="I31" s="677"/>
      <c r="J31" s="677"/>
      <c r="K31" s="677"/>
      <c r="L31" s="677"/>
      <c r="M31" s="677"/>
      <c r="N31" s="677"/>
      <c r="O31" s="677"/>
      <c r="P31" s="677"/>
      <c r="Q31" s="678"/>
      <c r="R31" s="679">
        <v>12705</v>
      </c>
      <c r="S31" s="680"/>
      <c r="T31" s="680"/>
      <c r="U31" s="680"/>
      <c r="V31" s="680"/>
      <c r="W31" s="680"/>
      <c r="X31" s="680"/>
      <c r="Y31" s="681"/>
      <c r="Z31" s="682">
        <v>0.2</v>
      </c>
      <c r="AA31" s="682"/>
      <c r="AB31" s="682"/>
      <c r="AC31" s="682"/>
      <c r="AD31" s="683" t="s">
        <v>232</v>
      </c>
      <c r="AE31" s="683"/>
      <c r="AF31" s="683"/>
      <c r="AG31" s="683"/>
      <c r="AH31" s="683"/>
      <c r="AI31" s="683"/>
      <c r="AJ31" s="683"/>
      <c r="AK31" s="683"/>
      <c r="AL31" s="684" t="s">
        <v>232</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99.2</v>
      </c>
      <c r="BH31" s="703"/>
      <c r="BI31" s="703"/>
      <c r="BJ31" s="703"/>
      <c r="BK31" s="703"/>
      <c r="BL31" s="703"/>
      <c r="BM31" s="685">
        <v>98</v>
      </c>
      <c r="BN31" s="737"/>
      <c r="BO31" s="737"/>
      <c r="BP31" s="737"/>
      <c r="BQ31" s="738"/>
      <c r="BR31" s="736">
        <v>99.8</v>
      </c>
      <c r="BS31" s="703"/>
      <c r="BT31" s="703"/>
      <c r="BU31" s="703"/>
      <c r="BV31" s="703"/>
      <c r="BW31" s="703"/>
      <c r="BX31" s="685">
        <v>98.4</v>
      </c>
      <c r="BY31" s="737"/>
      <c r="BZ31" s="737"/>
      <c r="CA31" s="737"/>
      <c r="CB31" s="738"/>
      <c r="CD31" s="744"/>
      <c r="CE31" s="745"/>
      <c r="CF31" s="694" t="s">
        <v>312</v>
      </c>
      <c r="CG31" s="695"/>
      <c r="CH31" s="695"/>
      <c r="CI31" s="695"/>
      <c r="CJ31" s="695"/>
      <c r="CK31" s="695"/>
      <c r="CL31" s="695"/>
      <c r="CM31" s="695"/>
      <c r="CN31" s="695"/>
      <c r="CO31" s="695"/>
      <c r="CP31" s="695"/>
      <c r="CQ31" s="696"/>
      <c r="CR31" s="679">
        <v>15904</v>
      </c>
      <c r="CS31" s="703"/>
      <c r="CT31" s="703"/>
      <c r="CU31" s="703"/>
      <c r="CV31" s="703"/>
      <c r="CW31" s="703"/>
      <c r="CX31" s="703"/>
      <c r="CY31" s="704"/>
      <c r="CZ31" s="684">
        <v>0.3</v>
      </c>
      <c r="DA31" s="715"/>
      <c r="DB31" s="715"/>
      <c r="DC31" s="717"/>
      <c r="DD31" s="688">
        <v>8568</v>
      </c>
      <c r="DE31" s="703"/>
      <c r="DF31" s="703"/>
      <c r="DG31" s="703"/>
      <c r="DH31" s="703"/>
      <c r="DI31" s="703"/>
      <c r="DJ31" s="703"/>
      <c r="DK31" s="704"/>
      <c r="DL31" s="688">
        <v>8559</v>
      </c>
      <c r="DM31" s="703"/>
      <c r="DN31" s="703"/>
      <c r="DO31" s="703"/>
      <c r="DP31" s="703"/>
      <c r="DQ31" s="703"/>
      <c r="DR31" s="703"/>
      <c r="DS31" s="703"/>
      <c r="DT31" s="703"/>
      <c r="DU31" s="703"/>
      <c r="DV31" s="704"/>
      <c r="DW31" s="684">
        <v>0.3</v>
      </c>
      <c r="DX31" s="715"/>
      <c r="DY31" s="715"/>
      <c r="DZ31" s="715"/>
      <c r="EA31" s="715"/>
      <c r="EB31" s="715"/>
      <c r="EC31" s="716"/>
    </row>
    <row r="32" spans="2:133" ht="11.25" customHeight="1" x14ac:dyDescent="0.15">
      <c r="B32" s="676" t="s">
        <v>313</v>
      </c>
      <c r="C32" s="677"/>
      <c r="D32" s="677"/>
      <c r="E32" s="677"/>
      <c r="F32" s="677"/>
      <c r="G32" s="677"/>
      <c r="H32" s="677"/>
      <c r="I32" s="677"/>
      <c r="J32" s="677"/>
      <c r="K32" s="677"/>
      <c r="L32" s="677"/>
      <c r="M32" s="677"/>
      <c r="N32" s="677"/>
      <c r="O32" s="677"/>
      <c r="P32" s="677"/>
      <c r="Q32" s="678"/>
      <c r="R32" s="679">
        <v>97950</v>
      </c>
      <c r="S32" s="680"/>
      <c r="T32" s="680"/>
      <c r="U32" s="680"/>
      <c r="V32" s="680"/>
      <c r="W32" s="680"/>
      <c r="X32" s="680"/>
      <c r="Y32" s="681"/>
      <c r="Z32" s="682">
        <v>1.8</v>
      </c>
      <c r="AA32" s="682"/>
      <c r="AB32" s="682"/>
      <c r="AC32" s="682"/>
      <c r="AD32" s="683" t="s">
        <v>232</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99.8</v>
      </c>
      <c r="BH32" s="749"/>
      <c r="BI32" s="749"/>
      <c r="BJ32" s="749"/>
      <c r="BK32" s="749"/>
      <c r="BL32" s="749"/>
      <c r="BM32" s="750">
        <v>99.3</v>
      </c>
      <c r="BN32" s="749"/>
      <c r="BO32" s="749"/>
      <c r="BP32" s="749"/>
      <c r="BQ32" s="751"/>
      <c r="BR32" s="748">
        <v>99.9</v>
      </c>
      <c r="BS32" s="749"/>
      <c r="BT32" s="749"/>
      <c r="BU32" s="749"/>
      <c r="BV32" s="749"/>
      <c r="BW32" s="749"/>
      <c r="BX32" s="750">
        <v>99.5</v>
      </c>
      <c r="BY32" s="749"/>
      <c r="BZ32" s="749"/>
      <c r="CA32" s="749"/>
      <c r="CB32" s="751"/>
      <c r="CD32" s="746"/>
      <c r="CE32" s="747"/>
      <c r="CF32" s="694" t="s">
        <v>315</v>
      </c>
      <c r="CG32" s="695"/>
      <c r="CH32" s="695"/>
      <c r="CI32" s="695"/>
      <c r="CJ32" s="695"/>
      <c r="CK32" s="695"/>
      <c r="CL32" s="695"/>
      <c r="CM32" s="695"/>
      <c r="CN32" s="695"/>
      <c r="CO32" s="695"/>
      <c r="CP32" s="695"/>
      <c r="CQ32" s="696"/>
      <c r="CR32" s="679">
        <v>15</v>
      </c>
      <c r="CS32" s="680"/>
      <c r="CT32" s="680"/>
      <c r="CU32" s="680"/>
      <c r="CV32" s="680"/>
      <c r="CW32" s="680"/>
      <c r="CX32" s="680"/>
      <c r="CY32" s="681"/>
      <c r="CZ32" s="684">
        <v>0</v>
      </c>
      <c r="DA32" s="715"/>
      <c r="DB32" s="715"/>
      <c r="DC32" s="717"/>
      <c r="DD32" s="688">
        <v>15</v>
      </c>
      <c r="DE32" s="680"/>
      <c r="DF32" s="680"/>
      <c r="DG32" s="680"/>
      <c r="DH32" s="680"/>
      <c r="DI32" s="680"/>
      <c r="DJ32" s="680"/>
      <c r="DK32" s="681"/>
      <c r="DL32" s="688">
        <v>15</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316</v>
      </c>
      <c r="C33" s="677"/>
      <c r="D33" s="677"/>
      <c r="E33" s="677"/>
      <c r="F33" s="677"/>
      <c r="G33" s="677"/>
      <c r="H33" s="677"/>
      <c r="I33" s="677"/>
      <c r="J33" s="677"/>
      <c r="K33" s="677"/>
      <c r="L33" s="677"/>
      <c r="M33" s="677"/>
      <c r="N33" s="677"/>
      <c r="O33" s="677"/>
      <c r="P33" s="677"/>
      <c r="Q33" s="678"/>
      <c r="R33" s="679">
        <v>121504</v>
      </c>
      <c r="S33" s="680"/>
      <c r="T33" s="680"/>
      <c r="U33" s="680"/>
      <c r="V33" s="680"/>
      <c r="W33" s="680"/>
      <c r="X33" s="680"/>
      <c r="Y33" s="681"/>
      <c r="Z33" s="682">
        <v>2.2000000000000002</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2081498</v>
      </c>
      <c r="CS33" s="703"/>
      <c r="CT33" s="703"/>
      <c r="CU33" s="703"/>
      <c r="CV33" s="703"/>
      <c r="CW33" s="703"/>
      <c r="CX33" s="703"/>
      <c r="CY33" s="704"/>
      <c r="CZ33" s="684">
        <v>39.799999999999997</v>
      </c>
      <c r="DA33" s="715"/>
      <c r="DB33" s="715"/>
      <c r="DC33" s="717"/>
      <c r="DD33" s="688">
        <v>1496100</v>
      </c>
      <c r="DE33" s="703"/>
      <c r="DF33" s="703"/>
      <c r="DG33" s="703"/>
      <c r="DH33" s="703"/>
      <c r="DI33" s="703"/>
      <c r="DJ33" s="703"/>
      <c r="DK33" s="704"/>
      <c r="DL33" s="688">
        <v>1006482</v>
      </c>
      <c r="DM33" s="703"/>
      <c r="DN33" s="703"/>
      <c r="DO33" s="703"/>
      <c r="DP33" s="703"/>
      <c r="DQ33" s="703"/>
      <c r="DR33" s="703"/>
      <c r="DS33" s="703"/>
      <c r="DT33" s="703"/>
      <c r="DU33" s="703"/>
      <c r="DV33" s="704"/>
      <c r="DW33" s="684">
        <v>34</v>
      </c>
      <c r="DX33" s="715"/>
      <c r="DY33" s="715"/>
      <c r="DZ33" s="715"/>
      <c r="EA33" s="715"/>
      <c r="EB33" s="715"/>
      <c r="EC33" s="716"/>
    </row>
    <row r="34" spans="2:133" ht="11.25" customHeight="1" x14ac:dyDescent="0.15">
      <c r="B34" s="676" t="s">
        <v>318</v>
      </c>
      <c r="C34" s="677"/>
      <c r="D34" s="677"/>
      <c r="E34" s="677"/>
      <c r="F34" s="677"/>
      <c r="G34" s="677"/>
      <c r="H34" s="677"/>
      <c r="I34" s="677"/>
      <c r="J34" s="677"/>
      <c r="K34" s="677"/>
      <c r="L34" s="677"/>
      <c r="M34" s="677"/>
      <c r="N34" s="677"/>
      <c r="O34" s="677"/>
      <c r="P34" s="677"/>
      <c r="Q34" s="678"/>
      <c r="R34" s="679">
        <v>408173</v>
      </c>
      <c r="S34" s="680"/>
      <c r="T34" s="680"/>
      <c r="U34" s="680"/>
      <c r="V34" s="680"/>
      <c r="W34" s="680"/>
      <c r="X34" s="680"/>
      <c r="Y34" s="681"/>
      <c r="Z34" s="682">
        <v>7.5</v>
      </c>
      <c r="AA34" s="682"/>
      <c r="AB34" s="682"/>
      <c r="AC34" s="682"/>
      <c r="AD34" s="683">
        <v>11344</v>
      </c>
      <c r="AE34" s="683"/>
      <c r="AF34" s="683"/>
      <c r="AG34" s="683"/>
      <c r="AH34" s="683"/>
      <c r="AI34" s="683"/>
      <c r="AJ34" s="683"/>
      <c r="AK34" s="683"/>
      <c r="AL34" s="684">
        <v>0.4</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902633</v>
      </c>
      <c r="CS34" s="680"/>
      <c r="CT34" s="680"/>
      <c r="CU34" s="680"/>
      <c r="CV34" s="680"/>
      <c r="CW34" s="680"/>
      <c r="CX34" s="680"/>
      <c r="CY34" s="681"/>
      <c r="CZ34" s="684">
        <v>17.3</v>
      </c>
      <c r="DA34" s="715"/>
      <c r="DB34" s="715"/>
      <c r="DC34" s="717"/>
      <c r="DD34" s="688">
        <v>632055</v>
      </c>
      <c r="DE34" s="680"/>
      <c r="DF34" s="680"/>
      <c r="DG34" s="680"/>
      <c r="DH34" s="680"/>
      <c r="DI34" s="680"/>
      <c r="DJ34" s="680"/>
      <c r="DK34" s="681"/>
      <c r="DL34" s="688">
        <v>479711</v>
      </c>
      <c r="DM34" s="680"/>
      <c r="DN34" s="680"/>
      <c r="DO34" s="680"/>
      <c r="DP34" s="680"/>
      <c r="DQ34" s="680"/>
      <c r="DR34" s="680"/>
      <c r="DS34" s="680"/>
      <c r="DT34" s="680"/>
      <c r="DU34" s="680"/>
      <c r="DV34" s="681"/>
      <c r="DW34" s="684">
        <v>16.2</v>
      </c>
      <c r="DX34" s="715"/>
      <c r="DY34" s="715"/>
      <c r="DZ34" s="715"/>
      <c r="EA34" s="715"/>
      <c r="EB34" s="715"/>
      <c r="EC34" s="716"/>
    </row>
    <row r="35" spans="2:133" ht="11.25" customHeight="1" x14ac:dyDescent="0.15">
      <c r="B35" s="676" t="s">
        <v>322</v>
      </c>
      <c r="C35" s="677"/>
      <c r="D35" s="677"/>
      <c r="E35" s="677"/>
      <c r="F35" s="677"/>
      <c r="G35" s="677"/>
      <c r="H35" s="677"/>
      <c r="I35" s="677"/>
      <c r="J35" s="677"/>
      <c r="K35" s="677"/>
      <c r="L35" s="677"/>
      <c r="M35" s="677"/>
      <c r="N35" s="677"/>
      <c r="O35" s="677"/>
      <c r="P35" s="677"/>
      <c r="Q35" s="678"/>
      <c r="R35" s="679">
        <v>802200</v>
      </c>
      <c r="S35" s="680"/>
      <c r="T35" s="680"/>
      <c r="U35" s="680"/>
      <c r="V35" s="680"/>
      <c r="W35" s="680"/>
      <c r="X35" s="680"/>
      <c r="Y35" s="681"/>
      <c r="Z35" s="682">
        <v>14.8</v>
      </c>
      <c r="AA35" s="682"/>
      <c r="AB35" s="682"/>
      <c r="AC35" s="682"/>
      <c r="AD35" s="683" t="s">
        <v>232</v>
      </c>
      <c r="AE35" s="683"/>
      <c r="AF35" s="683"/>
      <c r="AG35" s="683"/>
      <c r="AH35" s="683"/>
      <c r="AI35" s="683"/>
      <c r="AJ35" s="683"/>
      <c r="AK35" s="683"/>
      <c r="AL35" s="684" t="s">
        <v>232</v>
      </c>
      <c r="AM35" s="685"/>
      <c r="AN35" s="685"/>
      <c r="AO35" s="686"/>
      <c r="AP35" s="234"/>
      <c r="AQ35" s="752" t="s">
        <v>323</v>
      </c>
      <c r="AR35" s="753"/>
      <c r="AS35" s="753"/>
      <c r="AT35" s="753"/>
      <c r="AU35" s="753"/>
      <c r="AV35" s="753"/>
      <c r="AW35" s="753"/>
      <c r="AX35" s="753"/>
      <c r="AY35" s="754"/>
      <c r="AZ35" s="668">
        <v>243341</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23704</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211073</v>
      </c>
      <c r="CS35" s="703"/>
      <c r="CT35" s="703"/>
      <c r="CU35" s="703"/>
      <c r="CV35" s="703"/>
      <c r="CW35" s="703"/>
      <c r="CX35" s="703"/>
      <c r="CY35" s="704"/>
      <c r="CZ35" s="684">
        <v>4</v>
      </c>
      <c r="DA35" s="715"/>
      <c r="DB35" s="715"/>
      <c r="DC35" s="717"/>
      <c r="DD35" s="688">
        <v>185278</v>
      </c>
      <c r="DE35" s="703"/>
      <c r="DF35" s="703"/>
      <c r="DG35" s="703"/>
      <c r="DH35" s="703"/>
      <c r="DI35" s="703"/>
      <c r="DJ35" s="703"/>
      <c r="DK35" s="704"/>
      <c r="DL35" s="688">
        <v>171506</v>
      </c>
      <c r="DM35" s="703"/>
      <c r="DN35" s="703"/>
      <c r="DO35" s="703"/>
      <c r="DP35" s="703"/>
      <c r="DQ35" s="703"/>
      <c r="DR35" s="703"/>
      <c r="DS35" s="703"/>
      <c r="DT35" s="703"/>
      <c r="DU35" s="703"/>
      <c r="DV35" s="704"/>
      <c r="DW35" s="684">
        <v>5.8</v>
      </c>
      <c r="DX35" s="715"/>
      <c r="DY35" s="715"/>
      <c r="DZ35" s="715"/>
      <c r="EA35" s="715"/>
      <c r="EB35" s="715"/>
      <c r="EC35" s="716"/>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232</v>
      </c>
      <c r="AM36" s="685"/>
      <c r="AN36" s="685"/>
      <c r="AO36" s="686"/>
      <c r="AQ36" s="756" t="s">
        <v>327</v>
      </c>
      <c r="AR36" s="757"/>
      <c r="AS36" s="757"/>
      <c r="AT36" s="757"/>
      <c r="AU36" s="757"/>
      <c r="AV36" s="757"/>
      <c r="AW36" s="757"/>
      <c r="AX36" s="757"/>
      <c r="AY36" s="758"/>
      <c r="AZ36" s="679">
        <v>99115</v>
      </c>
      <c r="BA36" s="680"/>
      <c r="BB36" s="680"/>
      <c r="BC36" s="680"/>
      <c r="BD36" s="703"/>
      <c r="BE36" s="703"/>
      <c r="BF36" s="738"/>
      <c r="BG36" s="694" t="s">
        <v>328</v>
      </c>
      <c r="BH36" s="695"/>
      <c r="BI36" s="695"/>
      <c r="BJ36" s="695"/>
      <c r="BK36" s="695"/>
      <c r="BL36" s="695"/>
      <c r="BM36" s="695"/>
      <c r="BN36" s="695"/>
      <c r="BO36" s="695"/>
      <c r="BP36" s="695"/>
      <c r="BQ36" s="695"/>
      <c r="BR36" s="695"/>
      <c r="BS36" s="695"/>
      <c r="BT36" s="695"/>
      <c r="BU36" s="696"/>
      <c r="BV36" s="679">
        <v>23704</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554090</v>
      </c>
      <c r="CS36" s="680"/>
      <c r="CT36" s="680"/>
      <c r="CU36" s="680"/>
      <c r="CV36" s="680"/>
      <c r="CW36" s="680"/>
      <c r="CX36" s="680"/>
      <c r="CY36" s="681"/>
      <c r="CZ36" s="684">
        <v>10.6</v>
      </c>
      <c r="DA36" s="715"/>
      <c r="DB36" s="715"/>
      <c r="DC36" s="717"/>
      <c r="DD36" s="688">
        <v>345770</v>
      </c>
      <c r="DE36" s="680"/>
      <c r="DF36" s="680"/>
      <c r="DG36" s="680"/>
      <c r="DH36" s="680"/>
      <c r="DI36" s="680"/>
      <c r="DJ36" s="680"/>
      <c r="DK36" s="681"/>
      <c r="DL36" s="688">
        <v>205382</v>
      </c>
      <c r="DM36" s="680"/>
      <c r="DN36" s="680"/>
      <c r="DO36" s="680"/>
      <c r="DP36" s="680"/>
      <c r="DQ36" s="680"/>
      <c r="DR36" s="680"/>
      <c r="DS36" s="680"/>
      <c r="DT36" s="680"/>
      <c r="DU36" s="680"/>
      <c r="DV36" s="681"/>
      <c r="DW36" s="684">
        <v>6.9</v>
      </c>
      <c r="DX36" s="715"/>
      <c r="DY36" s="715"/>
      <c r="DZ36" s="715"/>
      <c r="EA36" s="715"/>
      <c r="EB36" s="715"/>
      <c r="EC36" s="716"/>
    </row>
    <row r="37" spans="2:133" ht="11.25" customHeight="1" x14ac:dyDescent="0.15">
      <c r="B37" s="676" t="s">
        <v>330</v>
      </c>
      <c r="C37" s="677"/>
      <c r="D37" s="677"/>
      <c r="E37" s="677"/>
      <c r="F37" s="677"/>
      <c r="G37" s="677"/>
      <c r="H37" s="677"/>
      <c r="I37" s="677"/>
      <c r="J37" s="677"/>
      <c r="K37" s="677"/>
      <c r="L37" s="677"/>
      <c r="M37" s="677"/>
      <c r="N37" s="677"/>
      <c r="O37" s="677"/>
      <c r="P37" s="677"/>
      <c r="Q37" s="678"/>
      <c r="R37" s="679">
        <v>109800</v>
      </c>
      <c r="S37" s="680"/>
      <c r="T37" s="680"/>
      <c r="U37" s="680"/>
      <c r="V37" s="680"/>
      <c r="W37" s="680"/>
      <c r="X37" s="680"/>
      <c r="Y37" s="681"/>
      <c r="Z37" s="682">
        <v>2</v>
      </c>
      <c r="AA37" s="682"/>
      <c r="AB37" s="682"/>
      <c r="AC37" s="682"/>
      <c r="AD37" s="683" t="s">
        <v>232</v>
      </c>
      <c r="AE37" s="683"/>
      <c r="AF37" s="683"/>
      <c r="AG37" s="683"/>
      <c r="AH37" s="683"/>
      <c r="AI37" s="683"/>
      <c r="AJ37" s="683"/>
      <c r="AK37" s="683"/>
      <c r="AL37" s="684" t="s">
        <v>232</v>
      </c>
      <c r="AM37" s="685"/>
      <c r="AN37" s="685"/>
      <c r="AO37" s="686"/>
      <c r="AQ37" s="756" t="s">
        <v>331</v>
      </c>
      <c r="AR37" s="757"/>
      <c r="AS37" s="757"/>
      <c r="AT37" s="757"/>
      <c r="AU37" s="757"/>
      <c r="AV37" s="757"/>
      <c r="AW37" s="757"/>
      <c r="AX37" s="757"/>
      <c r="AY37" s="758"/>
      <c r="AZ37" s="679">
        <v>10504</v>
      </c>
      <c r="BA37" s="680"/>
      <c r="BB37" s="680"/>
      <c r="BC37" s="680"/>
      <c r="BD37" s="703"/>
      <c r="BE37" s="703"/>
      <c r="BF37" s="738"/>
      <c r="BG37" s="694" t="s">
        <v>332</v>
      </c>
      <c r="BH37" s="695"/>
      <c r="BI37" s="695"/>
      <c r="BJ37" s="695"/>
      <c r="BK37" s="695"/>
      <c r="BL37" s="695"/>
      <c r="BM37" s="695"/>
      <c r="BN37" s="695"/>
      <c r="BO37" s="695"/>
      <c r="BP37" s="695"/>
      <c r="BQ37" s="695"/>
      <c r="BR37" s="695"/>
      <c r="BS37" s="695"/>
      <c r="BT37" s="695"/>
      <c r="BU37" s="696"/>
      <c r="BV37" s="679">
        <v>346</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292639</v>
      </c>
      <c r="CS37" s="703"/>
      <c r="CT37" s="703"/>
      <c r="CU37" s="703"/>
      <c r="CV37" s="703"/>
      <c r="CW37" s="703"/>
      <c r="CX37" s="703"/>
      <c r="CY37" s="704"/>
      <c r="CZ37" s="684">
        <v>5.6</v>
      </c>
      <c r="DA37" s="715"/>
      <c r="DB37" s="715"/>
      <c r="DC37" s="717"/>
      <c r="DD37" s="688">
        <v>214516</v>
      </c>
      <c r="DE37" s="703"/>
      <c r="DF37" s="703"/>
      <c r="DG37" s="703"/>
      <c r="DH37" s="703"/>
      <c r="DI37" s="703"/>
      <c r="DJ37" s="703"/>
      <c r="DK37" s="704"/>
      <c r="DL37" s="688">
        <v>182177</v>
      </c>
      <c r="DM37" s="703"/>
      <c r="DN37" s="703"/>
      <c r="DO37" s="703"/>
      <c r="DP37" s="703"/>
      <c r="DQ37" s="703"/>
      <c r="DR37" s="703"/>
      <c r="DS37" s="703"/>
      <c r="DT37" s="703"/>
      <c r="DU37" s="703"/>
      <c r="DV37" s="704"/>
      <c r="DW37" s="684">
        <v>6.2</v>
      </c>
      <c r="DX37" s="715"/>
      <c r="DY37" s="715"/>
      <c r="DZ37" s="715"/>
      <c r="EA37" s="715"/>
      <c r="EB37" s="715"/>
      <c r="EC37" s="716"/>
    </row>
    <row r="38" spans="2:133" ht="11.25" customHeight="1" x14ac:dyDescent="0.15">
      <c r="B38" s="724" t="s">
        <v>334</v>
      </c>
      <c r="C38" s="725"/>
      <c r="D38" s="725"/>
      <c r="E38" s="725"/>
      <c r="F38" s="725"/>
      <c r="G38" s="725"/>
      <c r="H38" s="725"/>
      <c r="I38" s="725"/>
      <c r="J38" s="725"/>
      <c r="K38" s="725"/>
      <c r="L38" s="725"/>
      <c r="M38" s="725"/>
      <c r="N38" s="725"/>
      <c r="O38" s="725"/>
      <c r="P38" s="725"/>
      <c r="Q38" s="726"/>
      <c r="R38" s="759">
        <v>5437395</v>
      </c>
      <c r="S38" s="760"/>
      <c r="T38" s="760"/>
      <c r="U38" s="760"/>
      <c r="V38" s="760"/>
      <c r="W38" s="760"/>
      <c r="X38" s="760"/>
      <c r="Y38" s="761"/>
      <c r="Z38" s="762">
        <v>100</v>
      </c>
      <c r="AA38" s="762"/>
      <c r="AB38" s="762"/>
      <c r="AC38" s="762"/>
      <c r="AD38" s="763">
        <v>2851659</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1787</v>
      </c>
      <c r="BA38" s="680"/>
      <c r="BB38" s="680"/>
      <c r="BC38" s="680"/>
      <c r="BD38" s="703"/>
      <c r="BE38" s="703"/>
      <c r="BF38" s="738"/>
      <c r="BG38" s="694" t="s">
        <v>336</v>
      </c>
      <c r="BH38" s="695"/>
      <c r="BI38" s="695"/>
      <c r="BJ38" s="695"/>
      <c r="BK38" s="695"/>
      <c r="BL38" s="695"/>
      <c r="BM38" s="695"/>
      <c r="BN38" s="695"/>
      <c r="BO38" s="695"/>
      <c r="BP38" s="695"/>
      <c r="BQ38" s="695"/>
      <c r="BR38" s="695"/>
      <c r="BS38" s="695"/>
      <c r="BT38" s="695"/>
      <c r="BU38" s="696"/>
      <c r="BV38" s="679">
        <v>605</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241554</v>
      </c>
      <c r="CS38" s="680"/>
      <c r="CT38" s="680"/>
      <c r="CU38" s="680"/>
      <c r="CV38" s="680"/>
      <c r="CW38" s="680"/>
      <c r="CX38" s="680"/>
      <c r="CY38" s="681"/>
      <c r="CZ38" s="684">
        <v>4.5999999999999996</v>
      </c>
      <c r="DA38" s="715"/>
      <c r="DB38" s="715"/>
      <c r="DC38" s="717"/>
      <c r="DD38" s="688">
        <v>223122</v>
      </c>
      <c r="DE38" s="680"/>
      <c r="DF38" s="680"/>
      <c r="DG38" s="680"/>
      <c r="DH38" s="680"/>
      <c r="DI38" s="680"/>
      <c r="DJ38" s="680"/>
      <c r="DK38" s="681"/>
      <c r="DL38" s="688">
        <v>149883</v>
      </c>
      <c r="DM38" s="680"/>
      <c r="DN38" s="680"/>
      <c r="DO38" s="680"/>
      <c r="DP38" s="680"/>
      <c r="DQ38" s="680"/>
      <c r="DR38" s="680"/>
      <c r="DS38" s="680"/>
      <c r="DT38" s="680"/>
      <c r="DU38" s="680"/>
      <c r="DV38" s="681"/>
      <c r="DW38" s="684">
        <v>5.0999999999999996</v>
      </c>
      <c r="DX38" s="715"/>
      <c r="DY38" s="715"/>
      <c r="DZ38" s="715"/>
      <c r="EA38" s="715"/>
      <c r="EB38" s="715"/>
      <c r="EC38" s="716"/>
    </row>
    <row r="39" spans="2:133" ht="11.25" customHeight="1" x14ac:dyDescent="0.15">
      <c r="AQ39" s="756" t="s">
        <v>338</v>
      </c>
      <c r="AR39" s="757"/>
      <c r="AS39" s="757"/>
      <c r="AT39" s="757"/>
      <c r="AU39" s="757"/>
      <c r="AV39" s="757"/>
      <c r="AW39" s="757"/>
      <c r="AX39" s="757"/>
      <c r="AY39" s="758"/>
      <c r="AZ39" s="679" t="s">
        <v>232</v>
      </c>
      <c r="BA39" s="680"/>
      <c r="BB39" s="680"/>
      <c r="BC39" s="680"/>
      <c r="BD39" s="703"/>
      <c r="BE39" s="703"/>
      <c r="BF39" s="738"/>
      <c r="BG39" s="770" t="s">
        <v>339</v>
      </c>
      <c r="BH39" s="771"/>
      <c r="BI39" s="771"/>
      <c r="BJ39" s="771"/>
      <c r="BK39" s="771"/>
      <c r="BL39" s="235"/>
      <c r="BM39" s="695" t="s">
        <v>340</v>
      </c>
      <c r="BN39" s="695"/>
      <c r="BO39" s="695"/>
      <c r="BP39" s="695"/>
      <c r="BQ39" s="695"/>
      <c r="BR39" s="695"/>
      <c r="BS39" s="695"/>
      <c r="BT39" s="695"/>
      <c r="BU39" s="696"/>
      <c r="BV39" s="679">
        <v>124</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142010</v>
      </c>
      <c r="CS39" s="703"/>
      <c r="CT39" s="703"/>
      <c r="CU39" s="703"/>
      <c r="CV39" s="703"/>
      <c r="CW39" s="703"/>
      <c r="CX39" s="703"/>
      <c r="CY39" s="704"/>
      <c r="CZ39" s="684">
        <v>2.7</v>
      </c>
      <c r="DA39" s="715"/>
      <c r="DB39" s="715"/>
      <c r="DC39" s="717"/>
      <c r="DD39" s="688">
        <v>109737</v>
      </c>
      <c r="DE39" s="703"/>
      <c r="DF39" s="703"/>
      <c r="DG39" s="703"/>
      <c r="DH39" s="703"/>
      <c r="DI39" s="703"/>
      <c r="DJ39" s="703"/>
      <c r="DK39" s="704"/>
      <c r="DL39" s="688" t="s">
        <v>232</v>
      </c>
      <c r="DM39" s="703"/>
      <c r="DN39" s="703"/>
      <c r="DO39" s="703"/>
      <c r="DP39" s="703"/>
      <c r="DQ39" s="703"/>
      <c r="DR39" s="703"/>
      <c r="DS39" s="703"/>
      <c r="DT39" s="703"/>
      <c r="DU39" s="703"/>
      <c r="DV39" s="704"/>
      <c r="DW39" s="684" t="s">
        <v>232</v>
      </c>
      <c r="DX39" s="715"/>
      <c r="DY39" s="715"/>
      <c r="DZ39" s="715"/>
      <c r="EA39" s="715"/>
      <c r="EB39" s="715"/>
      <c r="EC39" s="716"/>
    </row>
    <row r="40" spans="2:133" ht="11.25" customHeight="1" x14ac:dyDescent="0.15">
      <c r="AQ40" s="756" t="s">
        <v>342</v>
      </c>
      <c r="AR40" s="757"/>
      <c r="AS40" s="757"/>
      <c r="AT40" s="757"/>
      <c r="AU40" s="757"/>
      <c r="AV40" s="757"/>
      <c r="AW40" s="757"/>
      <c r="AX40" s="757"/>
      <c r="AY40" s="758"/>
      <c r="AZ40" s="679">
        <v>25053</v>
      </c>
      <c r="BA40" s="680"/>
      <c r="BB40" s="680"/>
      <c r="BC40" s="680"/>
      <c r="BD40" s="703"/>
      <c r="BE40" s="703"/>
      <c r="BF40" s="738"/>
      <c r="BG40" s="770"/>
      <c r="BH40" s="771"/>
      <c r="BI40" s="771"/>
      <c r="BJ40" s="771"/>
      <c r="BK40" s="771"/>
      <c r="BL40" s="235"/>
      <c r="BM40" s="695" t="s">
        <v>343</v>
      </c>
      <c r="BN40" s="695"/>
      <c r="BO40" s="695"/>
      <c r="BP40" s="695"/>
      <c r="BQ40" s="695"/>
      <c r="BR40" s="695"/>
      <c r="BS40" s="695"/>
      <c r="BT40" s="695"/>
      <c r="BU40" s="696"/>
      <c r="BV40" s="679" t="s">
        <v>232</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30138</v>
      </c>
      <c r="CS40" s="680"/>
      <c r="CT40" s="680"/>
      <c r="CU40" s="680"/>
      <c r="CV40" s="680"/>
      <c r="CW40" s="680"/>
      <c r="CX40" s="680"/>
      <c r="CY40" s="681"/>
      <c r="CZ40" s="684">
        <v>0.6</v>
      </c>
      <c r="DA40" s="715"/>
      <c r="DB40" s="715"/>
      <c r="DC40" s="717"/>
      <c r="DD40" s="688">
        <v>138</v>
      </c>
      <c r="DE40" s="680"/>
      <c r="DF40" s="680"/>
      <c r="DG40" s="680"/>
      <c r="DH40" s="680"/>
      <c r="DI40" s="680"/>
      <c r="DJ40" s="680"/>
      <c r="DK40" s="681"/>
      <c r="DL40" s="688" t="s">
        <v>232</v>
      </c>
      <c r="DM40" s="680"/>
      <c r="DN40" s="680"/>
      <c r="DO40" s="680"/>
      <c r="DP40" s="680"/>
      <c r="DQ40" s="680"/>
      <c r="DR40" s="680"/>
      <c r="DS40" s="680"/>
      <c r="DT40" s="680"/>
      <c r="DU40" s="680"/>
      <c r="DV40" s="681"/>
      <c r="DW40" s="684" t="s">
        <v>232</v>
      </c>
      <c r="DX40" s="715"/>
      <c r="DY40" s="715"/>
      <c r="DZ40" s="715"/>
      <c r="EA40" s="715"/>
      <c r="EB40" s="715"/>
      <c r="EC40" s="716"/>
    </row>
    <row r="41" spans="2:133" ht="11.25" customHeight="1" x14ac:dyDescent="0.15">
      <c r="AQ41" s="766" t="s">
        <v>345</v>
      </c>
      <c r="AR41" s="767"/>
      <c r="AS41" s="767"/>
      <c r="AT41" s="767"/>
      <c r="AU41" s="767"/>
      <c r="AV41" s="767"/>
      <c r="AW41" s="767"/>
      <c r="AX41" s="767"/>
      <c r="AY41" s="768"/>
      <c r="AZ41" s="759">
        <v>106882</v>
      </c>
      <c r="BA41" s="760"/>
      <c r="BB41" s="760"/>
      <c r="BC41" s="760"/>
      <c r="BD41" s="749"/>
      <c r="BE41" s="749"/>
      <c r="BF41" s="751"/>
      <c r="BG41" s="772"/>
      <c r="BH41" s="773"/>
      <c r="BI41" s="773"/>
      <c r="BJ41" s="773"/>
      <c r="BK41" s="773"/>
      <c r="BL41" s="236"/>
      <c r="BM41" s="706" t="s">
        <v>346</v>
      </c>
      <c r="BN41" s="706"/>
      <c r="BO41" s="706"/>
      <c r="BP41" s="706"/>
      <c r="BQ41" s="706"/>
      <c r="BR41" s="706"/>
      <c r="BS41" s="706"/>
      <c r="BT41" s="706"/>
      <c r="BU41" s="707"/>
      <c r="BV41" s="759">
        <v>244</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232</v>
      </c>
      <c r="CS41" s="703"/>
      <c r="CT41" s="703"/>
      <c r="CU41" s="703"/>
      <c r="CV41" s="703"/>
      <c r="CW41" s="703"/>
      <c r="CX41" s="703"/>
      <c r="CY41" s="704"/>
      <c r="CZ41" s="684" t="s">
        <v>232</v>
      </c>
      <c r="DA41" s="715"/>
      <c r="DB41" s="715"/>
      <c r="DC41" s="717"/>
      <c r="DD41" s="688" t="s">
        <v>232</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1152588</v>
      </c>
      <c r="CS42" s="680"/>
      <c r="CT42" s="680"/>
      <c r="CU42" s="680"/>
      <c r="CV42" s="680"/>
      <c r="CW42" s="680"/>
      <c r="CX42" s="680"/>
      <c r="CY42" s="681"/>
      <c r="CZ42" s="684">
        <v>22</v>
      </c>
      <c r="DA42" s="685"/>
      <c r="DB42" s="685"/>
      <c r="DC42" s="780"/>
      <c r="DD42" s="688">
        <v>128138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16665</v>
      </c>
      <c r="CS43" s="703"/>
      <c r="CT43" s="703"/>
      <c r="CU43" s="703"/>
      <c r="CV43" s="703"/>
      <c r="CW43" s="703"/>
      <c r="CX43" s="703"/>
      <c r="CY43" s="704"/>
      <c r="CZ43" s="684">
        <v>0.3</v>
      </c>
      <c r="DA43" s="715"/>
      <c r="DB43" s="715"/>
      <c r="DC43" s="717"/>
      <c r="DD43" s="688">
        <v>2715</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1151692</v>
      </c>
      <c r="CS44" s="680"/>
      <c r="CT44" s="680"/>
      <c r="CU44" s="680"/>
      <c r="CV44" s="680"/>
      <c r="CW44" s="680"/>
      <c r="CX44" s="680"/>
      <c r="CY44" s="681"/>
      <c r="CZ44" s="684">
        <v>22</v>
      </c>
      <c r="DA44" s="685"/>
      <c r="DB44" s="685"/>
      <c r="DC44" s="780"/>
      <c r="DD44" s="688">
        <v>127242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457195</v>
      </c>
      <c r="CS45" s="703"/>
      <c r="CT45" s="703"/>
      <c r="CU45" s="703"/>
      <c r="CV45" s="703"/>
      <c r="CW45" s="703"/>
      <c r="CX45" s="703"/>
      <c r="CY45" s="704"/>
      <c r="CZ45" s="684">
        <v>8.6999999999999993</v>
      </c>
      <c r="DA45" s="715"/>
      <c r="DB45" s="715"/>
      <c r="DC45" s="717"/>
      <c r="DD45" s="688">
        <v>6091</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571148</v>
      </c>
      <c r="CS46" s="680"/>
      <c r="CT46" s="680"/>
      <c r="CU46" s="680"/>
      <c r="CV46" s="680"/>
      <c r="CW46" s="680"/>
      <c r="CX46" s="680"/>
      <c r="CY46" s="681"/>
      <c r="CZ46" s="684">
        <v>10.9</v>
      </c>
      <c r="DA46" s="685"/>
      <c r="DB46" s="685"/>
      <c r="DC46" s="780"/>
      <c r="DD46" s="688">
        <v>121102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896</v>
      </c>
      <c r="CS47" s="703"/>
      <c r="CT47" s="703"/>
      <c r="CU47" s="703"/>
      <c r="CV47" s="703"/>
      <c r="CW47" s="703"/>
      <c r="CX47" s="703"/>
      <c r="CY47" s="704"/>
      <c r="CZ47" s="684">
        <v>0</v>
      </c>
      <c r="DA47" s="715"/>
      <c r="DB47" s="715"/>
      <c r="DC47" s="717"/>
      <c r="DD47" s="688">
        <v>896</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232</v>
      </c>
      <c r="CS48" s="680"/>
      <c r="CT48" s="680"/>
      <c r="CU48" s="680"/>
      <c r="CV48" s="680"/>
      <c r="CW48" s="680"/>
      <c r="CX48" s="680"/>
      <c r="CY48" s="681"/>
      <c r="CZ48" s="684" t="s">
        <v>232</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5231959</v>
      </c>
      <c r="CS49" s="749"/>
      <c r="CT49" s="749"/>
      <c r="CU49" s="749"/>
      <c r="CV49" s="749"/>
      <c r="CW49" s="749"/>
      <c r="CX49" s="749"/>
      <c r="CY49" s="781"/>
      <c r="CZ49" s="764">
        <v>100</v>
      </c>
      <c r="DA49" s="782"/>
      <c r="DB49" s="782"/>
      <c r="DC49" s="783"/>
      <c r="DD49" s="784">
        <v>3368910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MFahXsGlgNda2NxLz8O8s/ruPooVf6LAtUs+nFLPrePaLQSOos1U1TFpzJPHPKWbpxJkKj2UpEIEh1fz3h5DCQ==" saltValue="xuy/fjwdMfZbzcfBeR/+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5321</v>
      </c>
      <c r="R7" s="815"/>
      <c r="S7" s="815"/>
      <c r="T7" s="815"/>
      <c r="U7" s="815"/>
      <c r="V7" s="815">
        <v>5116</v>
      </c>
      <c r="W7" s="815"/>
      <c r="X7" s="815"/>
      <c r="Y7" s="815"/>
      <c r="Z7" s="815"/>
      <c r="AA7" s="815">
        <v>205</v>
      </c>
      <c r="AB7" s="815"/>
      <c r="AC7" s="815"/>
      <c r="AD7" s="815"/>
      <c r="AE7" s="816"/>
      <c r="AF7" s="817">
        <v>205</v>
      </c>
      <c r="AG7" s="818"/>
      <c r="AH7" s="818"/>
      <c r="AI7" s="818"/>
      <c r="AJ7" s="819"/>
      <c r="AK7" s="854" t="s">
        <v>579</v>
      </c>
      <c r="AL7" s="855"/>
      <c r="AM7" s="855"/>
      <c r="AN7" s="855"/>
      <c r="AO7" s="855"/>
      <c r="AP7" s="855">
        <v>3606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582</v>
      </c>
      <c r="BT7" s="859"/>
      <c r="BU7" s="859"/>
      <c r="BV7" s="859"/>
      <c r="BW7" s="859"/>
      <c r="BX7" s="859"/>
      <c r="BY7" s="859"/>
      <c r="BZ7" s="859"/>
      <c r="CA7" s="859"/>
      <c r="CB7" s="859"/>
      <c r="CC7" s="859"/>
      <c r="CD7" s="859"/>
      <c r="CE7" s="859"/>
      <c r="CF7" s="859"/>
      <c r="CG7" s="860"/>
      <c r="CH7" s="851">
        <v>1</v>
      </c>
      <c r="CI7" s="852"/>
      <c r="CJ7" s="852"/>
      <c r="CK7" s="852"/>
      <c r="CL7" s="853"/>
      <c r="CM7" s="851">
        <v>2</v>
      </c>
      <c r="CN7" s="852"/>
      <c r="CO7" s="852"/>
      <c r="CP7" s="852"/>
      <c r="CQ7" s="853"/>
      <c r="CR7" s="851">
        <v>20</v>
      </c>
      <c r="CS7" s="852"/>
      <c r="CT7" s="852"/>
      <c r="CU7" s="852"/>
      <c r="CV7" s="853"/>
      <c r="CW7" s="851" t="s">
        <v>584</v>
      </c>
      <c r="CX7" s="852"/>
      <c r="CY7" s="852"/>
      <c r="CZ7" s="852"/>
      <c r="DA7" s="853"/>
      <c r="DB7" s="851" t="s">
        <v>585</v>
      </c>
      <c r="DC7" s="852"/>
      <c r="DD7" s="852"/>
      <c r="DE7" s="852"/>
      <c r="DF7" s="853"/>
      <c r="DG7" s="851" t="s">
        <v>574</v>
      </c>
      <c r="DH7" s="852"/>
      <c r="DI7" s="852"/>
      <c r="DJ7" s="852"/>
      <c r="DK7" s="853"/>
      <c r="DL7" s="851" t="s">
        <v>574</v>
      </c>
      <c r="DM7" s="852"/>
      <c r="DN7" s="852"/>
      <c r="DO7" s="852"/>
      <c r="DP7" s="853"/>
      <c r="DQ7" s="851" t="s">
        <v>574</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406</v>
      </c>
      <c r="R8" s="839"/>
      <c r="S8" s="839"/>
      <c r="T8" s="839"/>
      <c r="U8" s="839"/>
      <c r="V8" s="839">
        <v>406</v>
      </c>
      <c r="W8" s="839"/>
      <c r="X8" s="839"/>
      <c r="Y8" s="839"/>
      <c r="Z8" s="839"/>
      <c r="AA8" s="839">
        <v>0</v>
      </c>
      <c r="AB8" s="839"/>
      <c r="AC8" s="839"/>
      <c r="AD8" s="839"/>
      <c r="AE8" s="840"/>
      <c r="AF8" s="841">
        <v>0</v>
      </c>
      <c r="AG8" s="842"/>
      <c r="AH8" s="842"/>
      <c r="AI8" s="842"/>
      <c r="AJ8" s="843"/>
      <c r="AK8" s="844">
        <v>284</v>
      </c>
      <c r="AL8" s="845"/>
      <c r="AM8" s="845"/>
      <c r="AN8" s="845"/>
      <c r="AO8" s="845"/>
      <c r="AP8" s="845" t="s">
        <v>574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583</v>
      </c>
      <c r="BT8" s="849"/>
      <c r="BU8" s="849"/>
      <c r="BV8" s="849"/>
      <c r="BW8" s="849"/>
      <c r="BX8" s="849"/>
      <c r="BY8" s="849"/>
      <c r="BZ8" s="849"/>
      <c r="CA8" s="849"/>
      <c r="CB8" s="849"/>
      <c r="CC8" s="849"/>
      <c r="CD8" s="849"/>
      <c r="CE8" s="849"/>
      <c r="CF8" s="849"/>
      <c r="CG8" s="850"/>
      <c r="CH8" s="861">
        <v>0</v>
      </c>
      <c r="CI8" s="862"/>
      <c r="CJ8" s="862"/>
      <c r="CK8" s="862"/>
      <c r="CL8" s="863"/>
      <c r="CM8" s="861">
        <v>6</v>
      </c>
      <c r="CN8" s="862"/>
      <c r="CO8" s="862"/>
      <c r="CP8" s="862"/>
      <c r="CQ8" s="863"/>
      <c r="CR8" s="861">
        <v>3</v>
      </c>
      <c r="CS8" s="862"/>
      <c r="CT8" s="862"/>
      <c r="CU8" s="862"/>
      <c r="CV8" s="863"/>
      <c r="CW8" s="861" t="s">
        <v>585</v>
      </c>
      <c r="CX8" s="862"/>
      <c r="CY8" s="862"/>
      <c r="CZ8" s="862"/>
      <c r="DA8" s="863"/>
      <c r="DB8" s="861" t="s">
        <v>586</v>
      </c>
      <c r="DC8" s="862"/>
      <c r="DD8" s="862"/>
      <c r="DE8" s="862"/>
      <c r="DF8" s="863"/>
      <c r="DG8" s="861" t="s">
        <v>587</v>
      </c>
      <c r="DH8" s="862"/>
      <c r="DI8" s="862"/>
      <c r="DJ8" s="862"/>
      <c r="DK8" s="863"/>
      <c r="DL8" s="861" t="s">
        <v>574</v>
      </c>
      <c r="DM8" s="862"/>
      <c r="DN8" s="862"/>
      <c r="DO8" s="862"/>
      <c r="DP8" s="863"/>
      <c r="DQ8" s="861" t="s">
        <v>585</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5727</v>
      </c>
      <c r="R23" s="874"/>
      <c r="S23" s="874"/>
      <c r="T23" s="874"/>
      <c r="U23" s="874"/>
      <c r="V23" s="874">
        <v>5522</v>
      </c>
      <c r="W23" s="874"/>
      <c r="X23" s="874"/>
      <c r="Y23" s="874"/>
      <c r="Z23" s="874"/>
      <c r="AA23" s="874">
        <v>205</v>
      </c>
      <c r="AB23" s="874"/>
      <c r="AC23" s="874"/>
      <c r="AD23" s="874"/>
      <c r="AE23" s="875"/>
      <c r="AF23" s="876">
        <v>205</v>
      </c>
      <c r="AG23" s="874"/>
      <c r="AH23" s="874"/>
      <c r="AI23" s="874"/>
      <c r="AJ23" s="877"/>
      <c r="AK23" s="878"/>
      <c r="AL23" s="879"/>
      <c r="AM23" s="879"/>
      <c r="AN23" s="879"/>
      <c r="AO23" s="879"/>
      <c r="AP23" s="874">
        <v>3606</v>
      </c>
      <c r="AQ23" s="874"/>
      <c r="AR23" s="874"/>
      <c r="AS23" s="874"/>
      <c r="AT23" s="874"/>
      <c r="AU23" s="880"/>
      <c r="AV23" s="880"/>
      <c r="AW23" s="880"/>
      <c r="AX23" s="880"/>
      <c r="AY23" s="881"/>
      <c r="AZ23" s="889" t="s">
        <v>232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311</v>
      </c>
      <c r="R28" s="903"/>
      <c r="S28" s="903"/>
      <c r="T28" s="903"/>
      <c r="U28" s="903"/>
      <c r="V28" s="903">
        <v>287</v>
      </c>
      <c r="W28" s="903"/>
      <c r="X28" s="903"/>
      <c r="Y28" s="903"/>
      <c r="Z28" s="903"/>
      <c r="AA28" s="903">
        <v>24</v>
      </c>
      <c r="AB28" s="903"/>
      <c r="AC28" s="903"/>
      <c r="AD28" s="903"/>
      <c r="AE28" s="904"/>
      <c r="AF28" s="905">
        <v>24</v>
      </c>
      <c r="AG28" s="903"/>
      <c r="AH28" s="903"/>
      <c r="AI28" s="903"/>
      <c r="AJ28" s="906"/>
      <c r="AK28" s="907" t="s">
        <v>572</v>
      </c>
      <c r="AL28" s="898"/>
      <c r="AM28" s="898"/>
      <c r="AN28" s="898"/>
      <c r="AO28" s="898"/>
      <c r="AP28" s="898" t="s">
        <v>576</v>
      </c>
      <c r="AQ28" s="898"/>
      <c r="AR28" s="898"/>
      <c r="AS28" s="898"/>
      <c r="AT28" s="898"/>
      <c r="AU28" s="898" t="s">
        <v>574</v>
      </c>
      <c r="AV28" s="898"/>
      <c r="AW28" s="898"/>
      <c r="AX28" s="898"/>
      <c r="AY28" s="898"/>
      <c r="AZ28" s="899" t="s">
        <v>574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247</v>
      </c>
      <c r="R29" s="839"/>
      <c r="S29" s="839"/>
      <c r="T29" s="839"/>
      <c r="U29" s="839"/>
      <c r="V29" s="839">
        <v>230</v>
      </c>
      <c r="W29" s="839"/>
      <c r="X29" s="839"/>
      <c r="Y29" s="839"/>
      <c r="Z29" s="839"/>
      <c r="AA29" s="839">
        <v>17</v>
      </c>
      <c r="AB29" s="839"/>
      <c r="AC29" s="839"/>
      <c r="AD29" s="839"/>
      <c r="AE29" s="840"/>
      <c r="AF29" s="841">
        <v>17</v>
      </c>
      <c r="AG29" s="842"/>
      <c r="AH29" s="842"/>
      <c r="AI29" s="842"/>
      <c r="AJ29" s="843"/>
      <c r="AK29" s="910" t="s">
        <v>573</v>
      </c>
      <c r="AL29" s="911"/>
      <c r="AM29" s="911"/>
      <c r="AN29" s="911"/>
      <c r="AO29" s="911"/>
      <c r="AP29" s="911" t="s">
        <v>573</v>
      </c>
      <c r="AQ29" s="911"/>
      <c r="AR29" s="911"/>
      <c r="AS29" s="911"/>
      <c r="AT29" s="911"/>
      <c r="AU29" s="911" t="s">
        <v>574</v>
      </c>
      <c r="AV29" s="911"/>
      <c r="AW29" s="911"/>
      <c r="AX29" s="911"/>
      <c r="AY29" s="911"/>
      <c r="AZ29" s="912" t="s">
        <v>577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54</v>
      </c>
      <c r="R30" s="839"/>
      <c r="S30" s="839"/>
      <c r="T30" s="839"/>
      <c r="U30" s="839"/>
      <c r="V30" s="839">
        <v>54</v>
      </c>
      <c r="W30" s="839"/>
      <c r="X30" s="839"/>
      <c r="Y30" s="839"/>
      <c r="Z30" s="839"/>
      <c r="AA30" s="839">
        <v>0</v>
      </c>
      <c r="AB30" s="839"/>
      <c r="AC30" s="839"/>
      <c r="AD30" s="839"/>
      <c r="AE30" s="840"/>
      <c r="AF30" s="841">
        <v>0</v>
      </c>
      <c r="AG30" s="842"/>
      <c r="AH30" s="842"/>
      <c r="AI30" s="842"/>
      <c r="AJ30" s="843"/>
      <c r="AK30" s="910" t="s">
        <v>574</v>
      </c>
      <c r="AL30" s="911"/>
      <c r="AM30" s="911"/>
      <c r="AN30" s="911"/>
      <c r="AO30" s="911"/>
      <c r="AP30" s="911" t="s">
        <v>577</v>
      </c>
      <c r="AQ30" s="911"/>
      <c r="AR30" s="911"/>
      <c r="AS30" s="911"/>
      <c r="AT30" s="911"/>
      <c r="AU30" s="911" t="s">
        <v>578</v>
      </c>
      <c r="AV30" s="911"/>
      <c r="AW30" s="911"/>
      <c r="AX30" s="911"/>
      <c r="AY30" s="911"/>
      <c r="AZ30" s="912" t="s">
        <v>574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59</v>
      </c>
      <c r="R31" s="839"/>
      <c r="S31" s="839"/>
      <c r="T31" s="839"/>
      <c r="U31" s="839"/>
      <c r="V31" s="839">
        <v>56</v>
      </c>
      <c r="W31" s="839"/>
      <c r="X31" s="839"/>
      <c r="Y31" s="839"/>
      <c r="Z31" s="839"/>
      <c r="AA31" s="839">
        <v>3</v>
      </c>
      <c r="AB31" s="839"/>
      <c r="AC31" s="839"/>
      <c r="AD31" s="839"/>
      <c r="AE31" s="840"/>
      <c r="AF31" s="841">
        <v>3</v>
      </c>
      <c r="AG31" s="842"/>
      <c r="AH31" s="842"/>
      <c r="AI31" s="842"/>
      <c r="AJ31" s="843"/>
      <c r="AK31" s="910" t="s">
        <v>574</v>
      </c>
      <c r="AL31" s="911"/>
      <c r="AM31" s="911"/>
      <c r="AN31" s="911"/>
      <c r="AO31" s="911"/>
      <c r="AP31" s="911">
        <v>40</v>
      </c>
      <c r="AQ31" s="911"/>
      <c r="AR31" s="911"/>
      <c r="AS31" s="911"/>
      <c r="AT31" s="911"/>
      <c r="AU31" s="911">
        <v>21</v>
      </c>
      <c r="AV31" s="911"/>
      <c r="AW31" s="911"/>
      <c r="AX31" s="911"/>
      <c r="AY31" s="911"/>
      <c r="AZ31" s="912" t="s">
        <v>577</v>
      </c>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162</v>
      </c>
      <c r="R32" s="839"/>
      <c r="S32" s="839"/>
      <c r="T32" s="839"/>
      <c r="U32" s="839"/>
      <c r="V32" s="839">
        <v>162</v>
      </c>
      <c r="W32" s="839"/>
      <c r="X32" s="839"/>
      <c r="Y32" s="839"/>
      <c r="Z32" s="839"/>
      <c r="AA32" s="839">
        <v>0</v>
      </c>
      <c r="AB32" s="839"/>
      <c r="AC32" s="839"/>
      <c r="AD32" s="839"/>
      <c r="AE32" s="840"/>
      <c r="AF32" s="841">
        <v>0</v>
      </c>
      <c r="AG32" s="842"/>
      <c r="AH32" s="842"/>
      <c r="AI32" s="842"/>
      <c r="AJ32" s="843"/>
      <c r="AK32" s="910" t="s">
        <v>575</v>
      </c>
      <c r="AL32" s="911"/>
      <c r="AM32" s="911"/>
      <c r="AN32" s="911"/>
      <c r="AO32" s="911"/>
      <c r="AP32" s="911">
        <v>434</v>
      </c>
      <c r="AQ32" s="911"/>
      <c r="AR32" s="911"/>
      <c r="AS32" s="911"/>
      <c r="AT32" s="911"/>
      <c r="AU32" s="911">
        <v>307</v>
      </c>
      <c r="AV32" s="911"/>
      <c r="AW32" s="911"/>
      <c r="AX32" s="911"/>
      <c r="AY32" s="911"/>
      <c r="AZ32" s="912" t="s">
        <v>579</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44</v>
      </c>
      <c r="AG63" s="922"/>
      <c r="AH63" s="922"/>
      <c r="AI63" s="922"/>
      <c r="AJ63" s="923"/>
      <c r="AK63" s="924"/>
      <c r="AL63" s="919"/>
      <c r="AM63" s="919"/>
      <c r="AN63" s="919"/>
      <c r="AO63" s="919"/>
      <c r="AP63" s="922">
        <v>474</v>
      </c>
      <c r="AQ63" s="922"/>
      <c r="AR63" s="922"/>
      <c r="AS63" s="922"/>
      <c r="AT63" s="922"/>
      <c r="AU63" s="922">
        <v>328</v>
      </c>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409</v>
      </c>
      <c r="AB66" s="798"/>
      <c r="AC66" s="798"/>
      <c r="AD66" s="798"/>
      <c r="AE66" s="799"/>
      <c r="AF66" s="932" t="s">
        <v>410</v>
      </c>
      <c r="AG66" s="893"/>
      <c r="AH66" s="893"/>
      <c r="AI66" s="893"/>
      <c r="AJ66" s="933"/>
      <c r="AK66" s="797" t="s">
        <v>411</v>
      </c>
      <c r="AL66" s="821"/>
      <c r="AM66" s="821"/>
      <c r="AN66" s="821"/>
      <c r="AO66" s="822"/>
      <c r="AP66" s="797" t="s">
        <v>412</v>
      </c>
      <c r="AQ66" s="798"/>
      <c r="AR66" s="798"/>
      <c r="AS66" s="798"/>
      <c r="AT66" s="799"/>
      <c r="AU66" s="797" t="s">
        <v>413</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580</v>
      </c>
      <c r="C68" s="950"/>
      <c r="D68" s="950"/>
      <c r="E68" s="950"/>
      <c r="F68" s="950"/>
      <c r="G68" s="950"/>
      <c r="H68" s="950"/>
      <c r="I68" s="950"/>
      <c r="J68" s="950"/>
      <c r="K68" s="950"/>
      <c r="L68" s="950"/>
      <c r="M68" s="950"/>
      <c r="N68" s="950"/>
      <c r="O68" s="950"/>
      <c r="P68" s="951"/>
      <c r="Q68" s="952">
        <v>685</v>
      </c>
      <c r="R68" s="946"/>
      <c r="S68" s="946"/>
      <c r="T68" s="946"/>
      <c r="U68" s="946"/>
      <c r="V68" s="946">
        <v>668</v>
      </c>
      <c r="W68" s="946"/>
      <c r="X68" s="946"/>
      <c r="Y68" s="946"/>
      <c r="Z68" s="946"/>
      <c r="AA68" s="946">
        <v>17</v>
      </c>
      <c r="AB68" s="946"/>
      <c r="AC68" s="946"/>
      <c r="AD68" s="946"/>
      <c r="AE68" s="946"/>
      <c r="AF68" s="946">
        <v>17</v>
      </c>
      <c r="AG68" s="946"/>
      <c r="AH68" s="946"/>
      <c r="AI68" s="946"/>
      <c r="AJ68" s="946"/>
      <c r="AK68" s="946" t="s">
        <v>589</v>
      </c>
      <c r="AL68" s="946"/>
      <c r="AM68" s="946"/>
      <c r="AN68" s="946"/>
      <c r="AO68" s="946"/>
      <c r="AP68" s="946">
        <v>0</v>
      </c>
      <c r="AQ68" s="946"/>
      <c r="AR68" s="946"/>
      <c r="AS68" s="946"/>
      <c r="AT68" s="946"/>
      <c r="AU68" s="946" t="s">
        <v>574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581</v>
      </c>
      <c r="C69" s="954"/>
      <c r="D69" s="954"/>
      <c r="E69" s="954"/>
      <c r="F69" s="954"/>
      <c r="G69" s="954"/>
      <c r="H69" s="954"/>
      <c r="I69" s="954"/>
      <c r="J69" s="954"/>
      <c r="K69" s="954"/>
      <c r="L69" s="954"/>
      <c r="M69" s="954"/>
      <c r="N69" s="954"/>
      <c r="O69" s="954"/>
      <c r="P69" s="955"/>
      <c r="Q69" s="956">
        <v>1490</v>
      </c>
      <c r="R69" s="911"/>
      <c r="S69" s="911"/>
      <c r="T69" s="911"/>
      <c r="U69" s="911"/>
      <c r="V69" s="911">
        <v>1458</v>
      </c>
      <c r="W69" s="911"/>
      <c r="X69" s="911"/>
      <c r="Y69" s="911"/>
      <c r="Z69" s="911"/>
      <c r="AA69" s="911">
        <v>32</v>
      </c>
      <c r="AB69" s="911"/>
      <c r="AC69" s="911"/>
      <c r="AD69" s="911"/>
      <c r="AE69" s="911"/>
      <c r="AF69" s="911">
        <v>32</v>
      </c>
      <c r="AG69" s="911"/>
      <c r="AH69" s="911"/>
      <c r="AI69" s="911"/>
      <c r="AJ69" s="911"/>
      <c r="AK69" s="911" t="s">
        <v>574</v>
      </c>
      <c r="AL69" s="911"/>
      <c r="AM69" s="911"/>
      <c r="AN69" s="911"/>
      <c r="AO69" s="911"/>
      <c r="AP69" s="911">
        <v>59</v>
      </c>
      <c r="AQ69" s="911"/>
      <c r="AR69" s="911"/>
      <c r="AS69" s="911"/>
      <c r="AT69" s="911"/>
      <c r="AU69" s="911" t="s">
        <v>574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51</v>
      </c>
      <c r="AG88" s="922"/>
      <c r="AH88" s="922"/>
      <c r="AI88" s="922"/>
      <c r="AJ88" s="922"/>
      <c r="AK88" s="919"/>
      <c r="AL88" s="919"/>
      <c r="AM88" s="919"/>
      <c r="AN88" s="919"/>
      <c r="AO88" s="919"/>
      <c r="AP88" s="922">
        <v>59</v>
      </c>
      <c r="AQ88" s="922"/>
      <c r="AR88" s="922"/>
      <c r="AS88" s="922"/>
      <c r="AT88" s="922"/>
      <c r="AU88" s="922" t="s">
        <v>574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23</v>
      </c>
      <c r="CS102" s="930"/>
      <c r="CT102" s="930"/>
      <c r="CU102" s="930"/>
      <c r="CV102" s="973"/>
      <c r="CW102" s="972" t="s">
        <v>577</v>
      </c>
      <c r="CX102" s="930"/>
      <c r="CY102" s="930"/>
      <c r="CZ102" s="930"/>
      <c r="DA102" s="973"/>
      <c r="DB102" s="972" t="s">
        <v>574</v>
      </c>
      <c r="DC102" s="930"/>
      <c r="DD102" s="930"/>
      <c r="DE102" s="930"/>
      <c r="DF102" s="973"/>
      <c r="DG102" s="972" t="s">
        <v>574</v>
      </c>
      <c r="DH102" s="930"/>
      <c r="DI102" s="930"/>
      <c r="DJ102" s="930"/>
      <c r="DK102" s="973"/>
      <c r="DL102" s="972" t="s">
        <v>588</v>
      </c>
      <c r="DM102" s="930"/>
      <c r="DN102" s="930"/>
      <c r="DO102" s="930"/>
      <c r="DP102" s="973"/>
      <c r="DQ102" s="972" t="s">
        <v>574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303</v>
      </c>
      <c r="AG109" s="975"/>
      <c r="AH109" s="975"/>
      <c r="AI109" s="975"/>
      <c r="AJ109" s="976"/>
      <c r="AK109" s="974" t="s">
        <v>302</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303</v>
      </c>
      <c r="BW109" s="975"/>
      <c r="BX109" s="975"/>
      <c r="BY109" s="975"/>
      <c r="BZ109" s="976"/>
      <c r="CA109" s="974" t="s">
        <v>302</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303</v>
      </c>
      <c r="DM109" s="975"/>
      <c r="DN109" s="975"/>
      <c r="DO109" s="975"/>
      <c r="DP109" s="976"/>
      <c r="DQ109" s="974" t="s">
        <v>302</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1101495</v>
      </c>
      <c r="AB110" s="982"/>
      <c r="AC110" s="982"/>
      <c r="AD110" s="982"/>
      <c r="AE110" s="983"/>
      <c r="AF110" s="984">
        <v>1009426</v>
      </c>
      <c r="AG110" s="982"/>
      <c r="AH110" s="982"/>
      <c r="AI110" s="982"/>
      <c r="AJ110" s="983"/>
      <c r="AK110" s="984">
        <v>999944</v>
      </c>
      <c r="AL110" s="982"/>
      <c r="AM110" s="982"/>
      <c r="AN110" s="982"/>
      <c r="AO110" s="983"/>
      <c r="AP110" s="985">
        <v>47.2</v>
      </c>
      <c r="AQ110" s="986"/>
      <c r="AR110" s="986"/>
      <c r="AS110" s="986"/>
      <c r="AT110" s="987"/>
      <c r="AU110" s="988" t="s">
        <v>72</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4109899</v>
      </c>
      <c r="BR110" s="1017"/>
      <c r="BS110" s="1017"/>
      <c r="BT110" s="1017"/>
      <c r="BU110" s="1017"/>
      <c r="BV110" s="1017">
        <v>3910037</v>
      </c>
      <c r="BW110" s="1017"/>
      <c r="BX110" s="1017"/>
      <c r="BY110" s="1017"/>
      <c r="BZ110" s="1017"/>
      <c r="CA110" s="1017">
        <v>3606192</v>
      </c>
      <c r="CB110" s="1017"/>
      <c r="CC110" s="1017"/>
      <c r="CD110" s="1017"/>
      <c r="CE110" s="1017"/>
      <c r="CF110" s="1031">
        <v>170.4</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430</v>
      </c>
      <c r="DH110" s="1017"/>
      <c r="DI110" s="1017"/>
      <c r="DJ110" s="1017"/>
      <c r="DK110" s="1017"/>
      <c r="DL110" s="1017" t="s">
        <v>431</v>
      </c>
      <c r="DM110" s="1017"/>
      <c r="DN110" s="1017"/>
      <c r="DO110" s="1017"/>
      <c r="DP110" s="1017"/>
      <c r="DQ110" s="1017" t="s">
        <v>430</v>
      </c>
      <c r="DR110" s="1017"/>
      <c r="DS110" s="1017"/>
      <c r="DT110" s="1017"/>
      <c r="DU110" s="1017"/>
      <c r="DV110" s="1018" t="s">
        <v>430</v>
      </c>
      <c r="DW110" s="1018"/>
      <c r="DX110" s="1018"/>
      <c r="DY110" s="1018"/>
      <c r="DZ110" s="1019"/>
    </row>
    <row r="111" spans="1:131" s="246" customFormat="1" ht="26.25" customHeight="1" x14ac:dyDescent="0.15">
      <c r="A111" s="1020" t="s">
        <v>432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232</v>
      </c>
      <c r="AB111" s="1024"/>
      <c r="AC111" s="1024"/>
      <c r="AD111" s="1024"/>
      <c r="AE111" s="1025"/>
      <c r="AF111" s="1026" t="s">
        <v>431</v>
      </c>
      <c r="AG111" s="1024"/>
      <c r="AH111" s="1024"/>
      <c r="AI111" s="1024"/>
      <c r="AJ111" s="1025"/>
      <c r="AK111" s="1026" t="s">
        <v>232</v>
      </c>
      <c r="AL111" s="1024"/>
      <c r="AM111" s="1024"/>
      <c r="AN111" s="1024"/>
      <c r="AO111" s="1025"/>
      <c r="AP111" s="1027" t="s">
        <v>431</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40290</v>
      </c>
      <c r="BR111" s="1010"/>
      <c r="BS111" s="1010"/>
      <c r="BT111" s="1010"/>
      <c r="BU111" s="1010"/>
      <c r="BV111" s="1010">
        <v>44954</v>
      </c>
      <c r="BW111" s="1010"/>
      <c r="BX111" s="1010"/>
      <c r="BY111" s="1010"/>
      <c r="BZ111" s="1010"/>
      <c r="CA111" s="1010">
        <v>32807</v>
      </c>
      <c r="CB111" s="1010"/>
      <c r="CC111" s="1010"/>
      <c r="CD111" s="1010"/>
      <c r="CE111" s="1010"/>
      <c r="CF111" s="1004">
        <v>1.6</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435</v>
      </c>
      <c r="DH111" s="1010"/>
      <c r="DI111" s="1010"/>
      <c r="DJ111" s="1010"/>
      <c r="DK111" s="1010"/>
      <c r="DL111" s="1010" t="s">
        <v>431</v>
      </c>
      <c r="DM111" s="1010"/>
      <c r="DN111" s="1010"/>
      <c r="DO111" s="1010"/>
      <c r="DP111" s="1010"/>
      <c r="DQ111" s="1010" t="s">
        <v>232</v>
      </c>
      <c r="DR111" s="1010"/>
      <c r="DS111" s="1010"/>
      <c r="DT111" s="1010"/>
      <c r="DU111" s="1010"/>
      <c r="DV111" s="1011" t="s">
        <v>435</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430</v>
      </c>
      <c r="AB112" s="1049"/>
      <c r="AC112" s="1049"/>
      <c r="AD112" s="1049"/>
      <c r="AE112" s="1050"/>
      <c r="AF112" s="1051" t="s">
        <v>435</v>
      </c>
      <c r="AG112" s="1049"/>
      <c r="AH112" s="1049"/>
      <c r="AI112" s="1049"/>
      <c r="AJ112" s="1050"/>
      <c r="AK112" s="1051" t="s">
        <v>430</v>
      </c>
      <c r="AL112" s="1049"/>
      <c r="AM112" s="1049"/>
      <c r="AN112" s="1049"/>
      <c r="AO112" s="1050"/>
      <c r="AP112" s="1052" t="s">
        <v>435</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351778</v>
      </c>
      <c r="BR112" s="1010"/>
      <c r="BS112" s="1010"/>
      <c r="BT112" s="1010"/>
      <c r="BU112" s="1010"/>
      <c r="BV112" s="1010">
        <v>344884</v>
      </c>
      <c r="BW112" s="1010"/>
      <c r="BX112" s="1010"/>
      <c r="BY112" s="1010"/>
      <c r="BZ112" s="1010"/>
      <c r="CA112" s="1010">
        <v>328149</v>
      </c>
      <c r="CB112" s="1010"/>
      <c r="CC112" s="1010"/>
      <c r="CD112" s="1010"/>
      <c r="CE112" s="1010"/>
      <c r="CF112" s="1004">
        <v>15.5</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430</v>
      </c>
      <c r="DH112" s="1010"/>
      <c r="DI112" s="1010"/>
      <c r="DJ112" s="1010"/>
      <c r="DK112" s="1010"/>
      <c r="DL112" s="1010" t="s">
        <v>430</v>
      </c>
      <c r="DM112" s="1010"/>
      <c r="DN112" s="1010"/>
      <c r="DO112" s="1010"/>
      <c r="DP112" s="1010"/>
      <c r="DQ112" s="1010" t="s">
        <v>430</v>
      </c>
      <c r="DR112" s="1010"/>
      <c r="DS112" s="1010"/>
      <c r="DT112" s="1010"/>
      <c r="DU112" s="1010"/>
      <c r="DV112" s="1011" t="s">
        <v>430</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39797</v>
      </c>
      <c r="AB113" s="1024"/>
      <c r="AC113" s="1024"/>
      <c r="AD113" s="1024"/>
      <c r="AE113" s="1025"/>
      <c r="AF113" s="1026">
        <v>44948</v>
      </c>
      <c r="AG113" s="1024"/>
      <c r="AH113" s="1024"/>
      <c r="AI113" s="1024"/>
      <c r="AJ113" s="1025"/>
      <c r="AK113" s="1026">
        <v>46511</v>
      </c>
      <c r="AL113" s="1024"/>
      <c r="AM113" s="1024"/>
      <c r="AN113" s="1024"/>
      <c r="AO113" s="1025"/>
      <c r="AP113" s="1027">
        <v>2.2000000000000002</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19798</v>
      </c>
      <c r="BR113" s="1010"/>
      <c r="BS113" s="1010"/>
      <c r="BT113" s="1010"/>
      <c r="BU113" s="1010"/>
      <c r="BV113" s="1010" t="s">
        <v>430</v>
      </c>
      <c r="BW113" s="1010"/>
      <c r="BX113" s="1010"/>
      <c r="BY113" s="1010"/>
      <c r="BZ113" s="1010"/>
      <c r="CA113" s="1010" t="s">
        <v>435</v>
      </c>
      <c r="CB113" s="1010"/>
      <c r="CC113" s="1010"/>
      <c r="CD113" s="1010"/>
      <c r="CE113" s="1010"/>
      <c r="CF113" s="1004" t="s">
        <v>430</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430</v>
      </c>
      <c r="DH113" s="1049"/>
      <c r="DI113" s="1049"/>
      <c r="DJ113" s="1049"/>
      <c r="DK113" s="1050"/>
      <c r="DL113" s="1051" t="s">
        <v>430</v>
      </c>
      <c r="DM113" s="1049"/>
      <c r="DN113" s="1049"/>
      <c r="DO113" s="1049"/>
      <c r="DP113" s="1050"/>
      <c r="DQ113" s="1051" t="s">
        <v>430</v>
      </c>
      <c r="DR113" s="1049"/>
      <c r="DS113" s="1049"/>
      <c r="DT113" s="1049"/>
      <c r="DU113" s="1050"/>
      <c r="DV113" s="1052" t="s">
        <v>430</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43169</v>
      </c>
      <c r="AB114" s="1049"/>
      <c r="AC114" s="1049"/>
      <c r="AD114" s="1049"/>
      <c r="AE114" s="1050"/>
      <c r="AF114" s="1051">
        <v>19908</v>
      </c>
      <c r="AG114" s="1049"/>
      <c r="AH114" s="1049"/>
      <c r="AI114" s="1049"/>
      <c r="AJ114" s="1050"/>
      <c r="AK114" s="1051" t="s">
        <v>430</v>
      </c>
      <c r="AL114" s="1049"/>
      <c r="AM114" s="1049"/>
      <c r="AN114" s="1049"/>
      <c r="AO114" s="1050"/>
      <c r="AP114" s="1052" t="s">
        <v>430</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597074</v>
      </c>
      <c r="BR114" s="1010"/>
      <c r="BS114" s="1010"/>
      <c r="BT114" s="1010"/>
      <c r="BU114" s="1010"/>
      <c r="BV114" s="1010">
        <v>577202</v>
      </c>
      <c r="BW114" s="1010"/>
      <c r="BX114" s="1010"/>
      <c r="BY114" s="1010"/>
      <c r="BZ114" s="1010"/>
      <c r="CA114" s="1010">
        <v>531199</v>
      </c>
      <c r="CB114" s="1010"/>
      <c r="CC114" s="1010"/>
      <c r="CD114" s="1010"/>
      <c r="CE114" s="1010"/>
      <c r="CF114" s="1004">
        <v>25.1</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431</v>
      </c>
      <c r="DH114" s="1049"/>
      <c r="DI114" s="1049"/>
      <c r="DJ114" s="1049"/>
      <c r="DK114" s="1050"/>
      <c r="DL114" s="1051" t="s">
        <v>431</v>
      </c>
      <c r="DM114" s="1049"/>
      <c r="DN114" s="1049"/>
      <c r="DO114" s="1049"/>
      <c r="DP114" s="1050"/>
      <c r="DQ114" s="1051" t="s">
        <v>430</v>
      </c>
      <c r="DR114" s="1049"/>
      <c r="DS114" s="1049"/>
      <c r="DT114" s="1049"/>
      <c r="DU114" s="1050"/>
      <c r="DV114" s="1052" t="s">
        <v>430</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9618</v>
      </c>
      <c r="AB115" s="1024"/>
      <c r="AC115" s="1024"/>
      <c r="AD115" s="1024"/>
      <c r="AE115" s="1025"/>
      <c r="AF115" s="1026">
        <v>9245</v>
      </c>
      <c r="AG115" s="1024"/>
      <c r="AH115" s="1024"/>
      <c r="AI115" s="1024"/>
      <c r="AJ115" s="1025"/>
      <c r="AK115" s="1026">
        <v>11959</v>
      </c>
      <c r="AL115" s="1024"/>
      <c r="AM115" s="1024"/>
      <c r="AN115" s="1024"/>
      <c r="AO115" s="1025"/>
      <c r="AP115" s="1027">
        <v>0.6</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430</v>
      </c>
      <c r="BR115" s="1010"/>
      <c r="BS115" s="1010"/>
      <c r="BT115" s="1010"/>
      <c r="BU115" s="1010"/>
      <c r="BV115" s="1010" t="s">
        <v>430</v>
      </c>
      <c r="BW115" s="1010"/>
      <c r="BX115" s="1010"/>
      <c r="BY115" s="1010"/>
      <c r="BZ115" s="1010"/>
      <c r="CA115" s="1010" t="s">
        <v>430</v>
      </c>
      <c r="CB115" s="1010"/>
      <c r="CC115" s="1010"/>
      <c r="CD115" s="1010"/>
      <c r="CE115" s="1010"/>
      <c r="CF115" s="1004" t="s">
        <v>430</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435</v>
      </c>
      <c r="DH115" s="1049"/>
      <c r="DI115" s="1049"/>
      <c r="DJ115" s="1049"/>
      <c r="DK115" s="1050"/>
      <c r="DL115" s="1051" t="s">
        <v>430</v>
      </c>
      <c r="DM115" s="1049"/>
      <c r="DN115" s="1049"/>
      <c r="DO115" s="1049"/>
      <c r="DP115" s="1050"/>
      <c r="DQ115" s="1051" t="s">
        <v>430</v>
      </c>
      <c r="DR115" s="1049"/>
      <c r="DS115" s="1049"/>
      <c r="DT115" s="1049"/>
      <c r="DU115" s="1050"/>
      <c r="DV115" s="1052" t="s">
        <v>430</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28</v>
      </c>
      <c r="AB116" s="1049"/>
      <c r="AC116" s="1049"/>
      <c r="AD116" s="1049"/>
      <c r="AE116" s="1050"/>
      <c r="AF116" s="1051">
        <v>11</v>
      </c>
      <c r="AG116" s="1049"/>
      <c r="AH116" s="1049"/>
      <c r="AI116" s="1049"/>
      <c r="AJ116" s="1050"/>
      <c r="AK116" s="1051">
        <v>15</v>
      </c>
      <c r="AL116" s="1049"/>
      <c r="AM116" s="1049"/>
      <c r="AN116" s="1049"/>
      <c r="AO116" s="1050"/>
      <c r="AP116" s="1052">
        <v>0</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435</v>
      </c>
      <c r="BR116" s="1010"/>
      <c r="BS116" s="1010"/>
      <c r="BT116" s="1010"/>
      <c r="BU116" s="1010"/>
      <c r="BV116" s="1010" t="s">
        <v>430</v>
      </c>
      <c r="BW116" s="1010"/>
      <c r="BX116" s="1010"/>
      <c r="BY116" s="1010"/>
      <c r="BZ116" s="1010"/>
      <c r="CA116" s="1010" t="s">
        <v>430</v>
      </c>
      <c r="CB116" s="1010"/>
      <c r="CC116" s="1010"/>
      <c r="CD116" s="1010"/>
      <c r="CE116" s="1010"/>
      <c r="CF116" s="1004" t="s">
        <v>430</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430</v>
      </c>
      <c r="DH116" s="1049"/>
      <c r="DI116" s="1049"/>
      <c r="DJ116" s="1049"/>
      <c r="DK116" s="1050"/>
      <c r="DL116" s="1051" t="s">
        <v>430</v>
      </c>
      <c r="DM116" s="1049"/>
      <c r="DN116" s="1049"/>
      <c r="DO116" s="1049"/>
      <c r="DP116" s="1050"/>
      <c r="DQ116" s="1051" t="s">
        <v>431</v>
      </c>
      <c r="DR116" s="1049"/>
      <c r="DS116" s="1049"/>
      <c r="DT116" s="1049"/>
      <c r="DU116" s="1050"/>
      <c r="DV116" s="1052" t="s">
        <v>430</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1194107</v>
      </c>
      <c r="AB117" s="1067"/>
      <c r="AC117" s="1067"/>
      <c r="AD117" s="1067"/>
      <c r="AE117" s="1068"/>
      <c r="AF117" s="1069">
        <v>1083538</v>
      </c>
      <c r="AG117" s="1067"/>
      <c r="AH117" s="1067"/>
      <c r="AI117" s="1067"/>
      <c r="AJ117" s="1068"/>
      <c r="AK117" s="1069">
        <v>1058429</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454</v>
      </c>
      <c r="BR117" s="1010"/>
      <c r="BS117" s="1010"/>
      <c r="BT117" s="1010"/>
      <c r="BU117" s="1010"/>
      <c r="BV117" s="1010" t="s">
        <v>232</v>
      </c>
      <c r="BW117" s="1010"/>
      <c r="BX117" s="1010"/>
      <c r="BY117" s="1010"/>
      <c r="BZ117" s="1010"/>
      <c r="CA117" s="1010" t="s">
        <v>232</v>
      </c>
      <c r="CB117" s="1010"/>
      <c r="CC117" s="1010"/>
      <c r="CD117" s="1010"/>
      <c r="CE117" s="1010"/>
      <c r="CF117" s="1004" t="s">
        <v>232</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456</v>
      </c>
      <c r="DH117" s="1049"/>
      <c r="DI117" s="1049"/>
      <c r="DJ117" s="1049"/>
      <c r="DK117" s="1050"/>
      <c r="DL117" s="1051" t="s">
        <v>454</v>
      </c>
      <c r="DM117" s="1049"/>
      <c r="DN117" s="1049"/>
      <c r="DO117" s="1049"/>
      <c r="DP117" s="1050"/>
      <c r="DQ117" s="1051" t="s">
        <v>232</v>
      </c>
      <c r="DR117" s="1049"/>
      <c r="DS117" s="1049"/>
      <c r="DT117" s="1049"/>
      <c r="DU117" s="1050"/>
      <c r="DV117" s="1052" t="s">
        <v>232</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303</v>
      </c>
      <c r="AG118" s="975"/>
      <c r="AH118" s="975"/>
      <c r="AI118" s="975"/>
      <c r="AJ118" s="976"/>
      <c r="AK118" s="974" t="s">
        <v>302</v>
      </c>
      <c r="AL118" s="975"/>
      <c r="AM118" s="975"/>
      <c r="AN118" s="975"/>
      <c r="AO118" s="976"/>
      <c r="AP118" s="1061" t="s">
        <v>424</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454</v>
      </c>
      <c r="BR118" s="1088"/>
      <c r="BS118" s="1088"/>
      <c r="BT118" s="1088"/>
      <c r="BU118" s="1088"/>
      <c r="BV118" s="1088" t="s">
        <v>454</v>
      </c>
      <c r="BW118" s="1088"/>
      <c r="BX118" s="1088"/>
      <c r="BY118" s="1088"/>
      <c r="BZ118" s="1088"/>
      <c r="CA118" s="1088" t="s">
        <v>232</v>
      </c>
      <c r="CB118" s="1088"/>
      <c r="CC118" s="1088"/>
      <c r="CD118" s="1088"/>
      <c r="CE118" s="1088"/>
      <c r="CF118" s="1004" t="s">
        <v>232</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232</v>
      </c>
      <c r="DH118" s="1049"/>
      <c r="DI118" s="1049"/>
      <c r="DJ118" s="1049"/>
      <c r="DK118" s="1050"/>
      <c r="DL118" s="1051" t="s">
        <v>232</v>
      </c>
      <c r="DM118" s="1049"/>
      <c r="DN118" s="1049"/>
      <c r="DO118" s="1049"/>
      <c r="DP118" s="1050"/>
      <c r="DQ118" s="1051" t="s">
        <v>232</v>
      </c>
      <c r="DR118" s="1049"/>
      <c r="DS118" s="1049"/>
      <c r="DT118" s="1049"/>
      <c r="DU118" s="1050"/>
      <c r="DV118" s="1052" t="s">
        <v>454</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456</v>
      </c>
      <c r="AB119" s="982"/>
      <c r="AC119" s="982"/>
      <c r="AD119" s="982"/>
      <c r="AE119" s="983"/>
      <c r="AF119" s="984" t="s">
        <v>454</v>
      </c>
      <c r="AG119" s="982"/>
      <c r="AH119" s="982"/>
      <c r="AI119" s="982"/>
      <c r="AJ119" s="983"/>
      <c r="AK119" s="984" t="s">
        <v>232</v>
      </c>
      <c r="AL119" s="982"/>
      <c r="AM119" s="982"/>
      <c r="AN119" s="982"/>
      <c r="AO119" s="983"/>
      <c r="AP119" s="985" t="s">
        <v>454</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459</v>
      </c>
      <c r="BP119" s="1096"/>
      <c r="BQ119" s="1087">
        <v>5118839</v>
      </c>
      <c r="BR119" s="1088"/>
      <c r="BS119" s="1088"/>
      <c r="BT119" s="1088"/>
      <c r="BU119" s="1088"/>
      <c r="BV119" s="1088">
        <v>4877077</v>
      </c>
      <c r="BW119" s="1088"/>
      <c r="BX119" s="1088"/>
      <c r="BY119" s="1088"/>
      <c r="BZ119" s="1088"/>
      <c r="CA119" s="1088">
        <v>4498347</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40290</v>
      </c>
      <c r="DH119" s="1074"/>
      <c r="DI119" s="1074"/>
      <c r="DJ119" s="1074"/>
      <c r="DK119" s="1075"/>
      <c r="DL119" s="1073">
        <v>44954</v>
      </c>
      <c r="DM119" s="1074"/>
      <c r="DN119" s="1074"/>
      <c r="DO119" s="1074"/>
      <c r="DP119" s="1075"/>
      <c r="DQ119" s="1073">
        <v>32807</v>
      </c>
      <c r="DR119" s="1074"/>
      <c r="DS119" s="1074"/>
      <c r="DT119" s="1074"/>
      <c r="DU119" s="1075"/>
      <c r="DV119" s="1076">
        <v>1.6</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232</v>
      </c>
      <c r="AB120" s="1049"/>
      <c r="AC120" s="1049"/>
      <c r="AD120" s="1049"/>
      <c r="AE120" s="1050"/>
      <c r="AF120" s="1051" t="s">
        <v>232</v>
      </c>
      <c r="AG120" s="1049"/>
      <c r="AH120" s="1049"/>
      <c r="AI120" s="1049"/>
      <c r="AJ120" s="1050"/>
      <c r="AK120" s="1051" t="s">
        <v>454</v>
      </c>
      <c r="AL120" s="1049"/>
      <c r="AM120" s="1049"/>
      <c r="AN120" s="1049"/>
      <c r="AO120" s="1050"/>
      <c r="AP120" s="1052" t="s">
        <v>454</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5250421</v>
      </c>
      <c r="BR120" s="1017"/>
      <c r="BS120" s="1017"/>
      <c r="BT120" s="1017"/>
      <c r="BU120" s="1017"/>
      <c r="BV120" s="1017">
        <v>5084094</v>
      </c>
      <c r="BW120" s="1017"/>
      <c r="BX120" s="1017"/>
      <c r="BY120" s="1017"/>
      <c r="BZ120" s="1017"/>
      <c r="CA120" s="1017">
        <v>5152901</v>
      </c>
      <c r="CB120" s="1017"/>
      <c r="CC120" s="1017"/>
      <c r="CD120" s="1017"/>
      <c r="CE120" s="1017"/>
      <c r="CF120" s="1031">
        <v>243.5</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316499</v>
      </c>
      <c r="DH120" s="1017"/>
      <c r="DI120" s="1017"/>
      <c r="DJ120" s="1017"/>
      <c r="DK120" s="1017"/>
      <c r="DL120" s="1017">
        <v>315751</v>
      </c>
      <c r="DM120" s="1017"/>
      <c r="DN120" s="1017"/>
      <c r="DO120" s="1017"/>
      <c r="DP120" s="1017"/>
      <c r="DQ120" s="1017">
        <v>306693</v>
      </c>
      <c r="DR120" s="1017"/>
      <c r="DS120" s="1017"/>
      <c r="DT120" s="1017"/>
      <c r="DU120" s="1017"/>
      <c r="DV120" s="1018">
        <v>14.5</v>
      </c>
      <c r="DW120" s="1018"/>
      <c r="DX120" s="1018"/>
      <c r="DY120" s="1018"/>
      <c r="DZ120" s="1019"/>
    </row>
    <row r="121" spans="1:130" s="246" customFormat="1" ht="26.25" customHeight="1" x14ac:dyDescent="0.15">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456</v>
      </c>
      <c r="AB121" s="1049"/>
      <c r="AC121" s="1049"/>
      <c r="AD121" s="1049"/>
      <c r="AE121" s="1050"/>
      <c r="AF121" s="1051" t="s">
        <v>232</v>
      </c>
      <c r="AG121" s="1049"/>
      <c r="AH121" s="1049"/>
      <c r="AI121" s="1049"/>
      <c r="AJ121" s="1050"/>
      <c r="AK121" s="1051" t="s">
        <v>454</v>
      </c>
      <c r="AL121" s="1049"/>
      <c r="AM121" s="1049"/>
      <c r="AN121" s="1049"/>
      <c r="AO121" s="1050"/>
      <c r="AP121" s="1052" t="s">
        <v>454</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471109</v>
      </c>
      <c r="BR121" s="1010"/>
      <c r="BS121" s="1010"/>
      <c r="BT121" s="1010"/>
      <c r="BU121" s="1010"/>
      <c r="BV121" s="1010">
        <v>399824</v>
      </c>
      <c r="BW121" s="1010"/>
      <c r="BX121" s="1010"/>
      <c r="BY121" s="1010"/>
      <c r="BZ121" s="1010"/>
      <c r="CA121" s="1010">
        <v>329351</v>
      </c>
      <c r="CB121" s="1010"/>
      <c r="CC121" s="1010"/>
      <c r="CD121" s="1010"/>
      <c r="CE121" s="1010"/>
      <c r="CF121" s="1004">
        <v>15.6</v>
      </c>
      <c r="CG121" s="1005"/>
      <c r="CH121" s="1005"/>
      <c r="CI121" s="1005"/>
      <c r="CJ121" s="1005"/>
      <c r="CK121" s="1100"/>
      <c r="CL121" s="1101"/>
      <c r="CM121" s="1101"/>
      <c r="CN121" s="1101"/>
      <c r="CO121" s="1102"/>
      <c r="CP121" s="1110" t="s">
        <v>467</v>
      </c>
      <c r="CQ121" s="1111"/>
      <c r="CR121" s="1111"/>
      <c r="CS121" s="1111"/>
      <c r="CT121" s="1111"/>
      <c r="CU121" s="1111"/>
      <c r="CV121" s="1111"/>
      <c r="CW121" s="1111"/>
      <c r="CX121" s="1111"/>
      <c r="CY121" s="1111"/>
      <c r="CZ121" s="1111"/>
      <c r="DA121" s="1111"/>
      <c r="DB121" s="1111"/>
      <c r="DC121" s="1111"/>
      <c r="DD121" s="1111"/>
      <c r="DE121" s="1111"/>
      <c r="DF121" s="1112"/>
      <c r="DG121" s="1009">
        <v>35279</v>
      </c>
      <c r="DH121" s="1010"/>
      <c r="DI121" s="1010"/>
      <c r="DJ121" s="1010"/>
      <c r="DK121" s="1010"/>
      <c r="DL121" s="1010">
        <v>29133</v>
      </c>
      <c r="DM121" s="1010"/>
      <c r="DN121" s="1010"/>
      <c r="DO121" s="1010"/>
      <c r="DP121" s="1010"/>
      <c r="DQ121" s="1010">
        <v>21456</v>
      </c>
      <c r="DR121" s="1010"/>
      <c r="DS121" s="1010"/>
      <c r="DT121" s="1010"/>
      <c r="DU121" s="1010"/>
      <c r="DV121" s="1011">
        <v>1</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456</v>
      </c>
      <c r="AB122" s="1049"/>
      <c r="AC122" s="1049"/>
      <c r="AD122" s="1049"/>
      <c r="AE122" s="1050"/>
      <c r="AF122" s="1051" t="s">
        <v>232</v>
      </c>
      <c r="AG122" s="1049"/>
      <c r="AH122" s="1049"/>
      <c r="AI122" s="1049"/>
      <c r="AJ122" s="1050"/>
      <c r="AK122" s="1051" t="s">
        <v>232</v>
      </c>
      <c r="AL122" s="1049"/>
      <c r="AM122" s="1049"/>
      <c r="AN122" s="1049"/>
      <c r="AO122" s="1050"/>
      <c r="AP122" s="1052" t="s">
        <v>232</v>
      </c>
      <c r="AQ122" s="1053"/>
      <c r="AR122" s="1053"/>
      <c r="AS122" s="1053"/>
      <c r="AT122" s="1054"/>
      <c r="AU122" s="1082"/>
      <c r="AV122" s="1083"/>
      <c r="AW122" s="1083"/>
      <c r="AX122" s="1083"/>
      <c r="AY122" s="1084"/>
      <c r="AZ122" s="1064" t="s">
        <v>468</v>
      </c>
      <c r="BA122" s="1055"/>
      <c r="BB122" s="1055"/>
      <c r="BC122" s="1055"/>
      <c r="BD122" s="1055"/>
      <c r="BE122" s="1055"/>
      <c r="BF122" s="1055"/>
      <c r="BG122" s="1055"/>
      <c r="BH122" s="1055"/>
      <c r="BI122" s="1055"/>
      <c r="BJ122" s="1055"/>
      <c r="BK122" s="1055"/>
      <c r="BL122" s="1055"/>
      <c r="BM122" s="1055"/>
      <c r="BN122" s="1055"/>
      <c r="BO122" s="1055"/>
      <c r="BP122" s="1056"/>
      <c r="BQ122" s="1087">
        <v>4348488</v>
      </c>
      <c r="BR122" s="1088"/>
      <c r="BS122" s="1088"/>
      <c r="BT122" s="1088"/>
      <c r="BU122" s="1088"/>
      <c r="BV122" s="1088">
        <v>4285630</v>
      </c>
      <c r="BW122" s="1088"/>
      <c r="BX122" s="1088"/>
      <c r="BY122" s="1088"/>
      <c r="BZ122" s="1088"/>
      <c r="CA122" s="1088">
        <v>4151563</v>
      </c>
      <c r="CB122" s="1088"/>
      <c r="CC122" s="1088"/>
      <c r="CD122" s="1088"/>
      <c r="CE122" s="1088"/>
      <c r="CF122" s="1108">
        <v>196.2</v>
      </c>
      <c r="CG122" s="1109"/>
      <c r="CH122" s="1109"/>
      <c r="CI122" s="1109"/>
      <c r="CJ122" s="1109"/>
      <c r="CK122" s="1100"/>
      <c r="CL122" s="1101"/>
      <c r="CM122" s="1101"/>
      <c r="CN122" s="1101"/>
      <c r="CO122" s="1102"/>
      <c r="CP122" s="1110" t="s">
        <v>397</v>
      </c>
      <c r="CQ122" s="1111"/>
      <c r="CR122" s="1111"/>
      <c r="CS122" s="1111"/>
      <c r="CT122" s="1111"/>
      <c r="CU122" s="1111"/>
      <c r="CV122" s="1111"/>
      <c r="CW122" s="1111"/>
      <c r="CX122" s="1111"/>
      <c r="CY122" s="1111"/>
      <c r="CZ122" s="1111"/>
      <c r="DA122" s="1111"/>
      <c r="DB122" s="1111"/>
      <c r="DC122" s="1111"/>
      <c r="DD122" s="1111"/>
      <c r="DE122" s="1111"/>
      <c r="DF122" s="1112"/>
      <c r="DG122" s="1009" t="s">
        <v>469</v>
      </c>
      <c r="DH122" s="1010"/>
      <c r="DI122" s="1010"/>
      <c r="DJ122" s="1010"/>
      <c r="DK122" s="1010"/>
      <c r="DL122" s="1010" t="s">
        <v>470</v>
      </c>
      <c r="DM122" s="1010"/>
      <c r="DN122" s="1010"/>
      <c r="DO122" s="1010"/>
      <c r="DP122" s="1010"/>
      <c r="DQ122" s="1010" t="s">
        <v>456</v>
      </c>
      <c r="DR122" s="1010"/>
      <c r="DS122" s="1010"/>
      <c r="DT122" s="1010"/>
      <c r="DU122" s="1010"/>
      <c r="DV122" s="1011" t="s">
        <v>232</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232</v>
      </c>
      <c r="AB123" s="1049"/>
      <c r="AC123" s="1049"/>
      <c r="AD123" s="1049"/>
      <c r="AE123" s="1050"/>
      <c r="AF123" s="1051" t="s">
        <v>232</v>
      </c>
      <c r="AG123" s="1049"/>
      <c r="AH123" s="1049"/>
      <c r="AI123" s="1049"/>
      <c r="AJ123" s="1050"/>
      <c r="AK123" s="1051" t="s">
        <v>454</v>
      </c>
      <c r="AL123" s="1049"/>
      <c r="AM123" s="1049"/>
      <c r="AN123" s="1049"/>
      <c r="AO123" s="1050"/>
      <c r="AP123" s="1052" t="s">
        <v>232</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471</v>
      </c>
      <c r="BP123" s="1096"/>
      <c r="BQ123" s="1155">
        <v>10070018</v>
      </c>
      <c r="BR123" s="1156"/>
      <c r="BS123" s="1156"/>
      <c r="BT123" s="1156"/>
      <c r="BU123" s="1156"/>
      <c r="BV123" s="1156">
        <v>9769548</v>
      </c>
      <c r="BW123" s="1156"/>
      <c r="BX123" s="1156"/>
      <c r="BY123" s="1156"/>
      <c r="BZ123" s="1156"/>
      <c r="CA123" s="1156">
        <v>9633815</v>
      </c>
      <c r="CB123" s="1156"/>
      <c r="CC123" s="1156"/>
      <c r="CD123" s="1156"/>
      <c r="CE123" s="1156"/>
      <c r="CF123" s="1089"/>
      <c r="CG123" s="1090"/>
      <c r="CH123" s="1090"/>
      <c r="CI123" s="1090"/>
      <c r="CJ123" s="1091"/>
      <c r="CK123" s="1100"/>
      <c r="CL123" s="1101"/>
      <c r="CM123" s="1101"/>
      <c r="CN123" s="1101"/>
      <c r="CO123" s="1102"/>
      <c r="CP123" s="1110" t="s">
        <v>472</v>
      </c>
      <c r="CQ123" s="1111"/>
      <c r="CR123" s="1111"/>
      <c r="CS123" s="1111"/>
      <c r="CT123" s="1111"/>
      <c r="CU123" s="1111"/>
      <c r="CV123" s="1111"/>
      <c r="CW123" s="1111"/>
      <c r="CX123" s="1111"/>
      <c r="CY123" s="1111"/>
      <c r="CZ123" s="1111"/>
      <c r="DA123" s="1111"/>
      <c r="DB123" s="1111"/>
      <c r="DC123" s="1111"/>
      <c r="DD123" s="1111"/>
      <c r="DE123" s="1111"/>
      <c r="DF123" s="1112"/>
      <c r="DG123" s="1048" t="s">
        <v>454</v>
      </c>
      <c r="DH123" s="1049"/>
      <c r="DI123" s="1049"/>
      <c r="DJ123" s="1049"/>
      <c r="DK123" s="1050"/>
      <c r="DL123" s="1051" t="s">
        <v>473</v>
      </c>
      <c r="DM123" s="1049"/>
      <c r="DN123" s="1049"/>
      <c r="DO123" s="1049"/>
      <c r="DP123" s="1050"/>
      <c r="DQ123" s="1051" t="s">
        <v>232</v>
      </c>
      <c r="DR123" s="1049"/>
      <c r="DS123" s="1049"/>
      <c r="DT123" s="1049"/>
      <c r="DU123" s="1050"/>
      <c r="DV123" s="1052" t="s">
        <v>454</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473</v>
      </c>
      <c r="AB124" s="1049"/>
      <c r="AC124" s="1049"/>
      <c r="AD124" s="1049"/>
      <c r="AE124" s="1050"/>
      <c r="AF124" s="1051" t="s">
        <v>456</v>
      </c>
      <c r="AG124" s="1049"/>
      <c r="AH124" s="1049"/>
      <c r="AI124" s="1049"/>
      <c r="AJ124" s="1050"/>
      <c r="AK124" s="1051" t="s">
        <v>232</v>
      </c>
      <c r="AL124" s="1049"/>
      <c r="AM124" s="1049"/>
      <c r="AN124" s="1049"/>
      <c r="AO124" s="1050"/>
      <c r="AP124" s="1052" t="s">
        <v>232</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454</v>
      </c>
      <c r="BR124" s="1118"/>
      <c r="BS124" s="1118"/>
      <c r="BT124" s="1118"/>
      <c r="BU124" s="1118"/>
      <c r="BV124" s="1118" t="s">
        <v>232</v>
      </c>
      <c r="BW124" s="1118"/>
      <c r="BX124" s="1118"/>
      <c r="BY124" s="1118"/>
      <c r="BZ124" s="1118"/>
      <c r="CA124" s="1118" t="s">
        <v>232</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232</v>
      </c>
      <c r="DH124" s="1074"/>
      <c r="DI124" s="1074"/>
      <c r="DJ124" s="1074"/>
      <c r="DK124" s="1075"/>
      <c r="DL124" s="1073" t="s">
        <v>473</v>
      </c>
      <c r="DM124" s="1074"/>
      <c r="DN124" s="1074"/>
      <c r="DO124" s="1074"/>
      <c r="DP124" s="1075"/>
      <c r="DQ124" s="1073" t="s">
        <v>232</v>
      </c>
      <c r="DR124" s="1074"/>
      <c r="DS124" s="1074"/>
      <c r="DT124" s="1074"/>
      <c r="DU124" s="1075"/>
      <c r="DV124" s="1076" t="s">
        <v>454</v>
      </c>
      <c r="DW124" s="1077"/>
      <c r="DX124" s="1077"/>
      <c r="DY124" s="1077"/>
      <c r="DZ124" s="1078"/>
    </row>
    <row r="125" spans="1:130" s="246" customFormat="1" ht="26.25" customHeight="1" x14ac:dyDescent="0.15">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232</v>
      </c>
      <c r="AB125" s="1049"/>
      <c r="AC125" s="1049"/>
      <c r="AD125" s="1049"/>
      <c r="AE125" s="1050"/>
      <c r="AF125" s="1051" t="s">
        <v>456</v>
      </c>
      <c r="AG125" s="1049"/>
      <c r="AH125" s="1049"/>
      <c r="AI125" s="1049"/>
      <c r="AJ125" s="1050"/>
      <c r="AK125" s="1051" t="s">
        <v>454</v>
      </c>
      <c r="AL125" s="1049"/>
      <c r="AM125" s="1049"/>
      <c r="AN125" s="1049"/>
      <c r="AO125" s="1050"/>
      <c r="AP125" s="1052" t="s">
        <v>454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232</v>
      </c>
      <c r="DH125" s="1017"/>
      <c r="DI125" s="1017"/>
      <c r="DJ125" s="1017"/>
      <c r="DK125" s="1017"/>
      <c r="DL125" s="1017" t="s">
        <v>454</v>
      </c>
      <c r="DM125" s="1017"/>
      <c r="DN125" s="1017"/>
      <c r="DO125" s="1017"/>
      <c r="DP125" s="1017"/>
      <c r="DQ125" s="1017" t="s">
        <v>232</v>
      </c>
      <c r="DR125" s="1017"/>
      <c r="DS125" s="1017"/>
      <c r="DT125" s="1017"/>
      <c r="DU125" s="1017"/>
      <c r="DV125" s="1018" t="s">
        <v>454</v>
      </c>
      <c r="DW125" s="1018"/>
      <c r="DX125" s="1018"/>
      <c r="DY125" s="1018"/>
      <c r="DZ125" s="1019"/>
    </row>
    <row r="126" spans="1:130" s="246" customFormat="1" ht="26.25" customHeight="1" thickBot="1" x14ac:dyDescent="0.2">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8718</v>
      </c>
      <c r="AB126" s="1049"/>
      <c r="AC126" s="1049"/>
      <c r="AD126" s="1049"/>
      <c r="AE126" s="1050"/>
      <c r="AF126" s="1051">
        <v>8718</v>
      </c>
      <c r="AG126" s="1049"/>
      <c r="AH126" s="1049"/>
      <c r="AI126" s="1049"/>
      <c r="AJ126" s="1050"/>
      <c r="AK126" s="1051">
        <v>11513</v>
      </c>
      <c r="AL126" s="1049"/>
      <c r="AM126" s="1049"/>
      <c r="AN126" s="1049"/>
      <c r="AO126" s="1050"/>
      <c r="AP126" s="1052">
        <v>0.5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470</v>
      </c>
      <c r="DH126" s="1010"/>
      <c r="DI126" s="1010"/>
      <c r="DJ126" s="1010"/>
      <c r="DK126" s="1010"/>
      <c r="DL126" s="1010" t="s">
        <v>232</v>
      </c>
      <c r="DM126" s="1010"/>
      <c r="DN126" s="1010"/>
      <c r="DO126" s="1010"/>
      <c r="DP126" s="1010"/>
      <c r="DQ126" s="1010" t="s">
        <v>232</v>
      </c>
      <c r="DR126" s="1010"/>
      <c r="DS126" s="1010"/>
      <c r="DT126" s="1010"/>
      <c r="DU126" s="1010"/>
      <c r="DV126" s="1011" t="s">
        <v>232</v>
      </c>
      <c r="DW126" s="1011"/>
      <c r="DX126" s="1011"/>
      <c r="DY126" s="1011"/>
      <c r="DZ126" s="1012"/>
    </row>
    <row r="127" spans="1:130" s="246" customFormat="1" ht="26.25" customHeight="1" x14ac:dyDescent="0.15">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900</v>
      </c>
      <c r="AB127" s="1049"/>
      <c r="AC127" s="1049"/>
      <c r="AD127" s="1049"/>
      <c r="AE127" s="1050"/>
      <c r="AF127" s="1051">
        <v>527</v>
      </c>
      <c r="AG127" s="1049"/>
      <c r="AH127" s="1049"/>
      <c r="AI127" s="1049"/>
      <c r="AJ127" s="1050"/>
      <c r="AK127" s="1051">
        <v>446</v>
      </c>
      <c r="AL127" s="1049"/>
      <c r="AM127" s="1049"/>
      <c r="AN127" s="1049"/>
      <c r="AO127" s="1050"/>
      <c r="AP127" s="1052">
        <v>0</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232</v>
      </c>
      <c r="DH127" s="1010"/>
      <c r="DI127" s="1010"/>
      <c r="DJ127" s="1010"/>
      <c r="DK127" s="1010"/>
      <c r="DL127" s="1010" t="s">
        <v>232</v>
      </c>
      <c r="DM127" s="1010"/>
      <c r="DN127" s="1010"/>
      <c r="DO127" s="1010"/>
      <c r="DP127" s="1010"/>
      <c r="DQ127" s="1010" t="s">
        <v>232</v>
      </c>
      <c r="DR127" s="1010"/>
      <c r="DS127" s="1010"/>
      <c r="DT127" s="1010"/>
      <c r="DU127" s="1010"/>
      <c r="DV127" s="1011" t="s">
        <v>454</v>
      </c>
      <c r="DW127" s="1011"/>
      <c r="DX127" s="1011"/>
      <c r="DY127" s="1011"/>
      <c r="DZ127" s="1012"/>
    </row>
    <row r="128" spans="1:130" s="246" customFormat="1" ht="26.25" customHeight="1" thickBot="1" x14ac:dyDescent="0.2">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82213</v>
      </c>
      <c r="AB128" s="1138"/>
      <c r="AC128" s="1138"/>
      <c r="AD128" s="1138"/>
      <c r="AE128" s="1139"/>
      <c r="AF128" s="1140">
        <v>80426</v>
      </c>
      <c r="AG128" s="1138"/>
      <c r="AH128" s="1138"/>
      <c r="AI128" s="1138"/>
      <c r="AJ128" s="1139"/>
      <c r="AK128" s="1140">
        <v>77809</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454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t="s">
        <v>454</v>
      </c>
      <c r="DH128" s="1130"/>
      <c r="DI128" s="1130"/>
      <c r="DJ128" s="1130"/>
      <c r="DK128" s="1130"/>
      <c r="DL128" s="1130" t="s">
        <v>232</v>
      </c>
      <c r="DM128" s="1130"/>
      <c r="DN128" s="1130"/>
      <c r="DO128" s="1130"/>
      <c r="DP128" s="1130"/>
      <c r="DQ128" s="1130" t="s">
        <v>232</v>
      </c>
      <c r="DR128" s="1130"/>
      <c r="DS128" s="1130"/>
      <c r="DT128" s="1130"/>
      <c r="DU128" s="1130"/>
      <c r="DV128" s="1131" t="s">
        <v>232</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3138618</v>
      </c>
      <c r="AB129" s="1049"/>
      <c r="AC129" s="1049"/>
      <c r="AD129" s="1049"/>
      <c r="AE129" s="1050"/>
      <c r="AF129" s="1051">
        <v>3009713</v>
      </c>
      <c r="AG129" s="1049"/>
      <c r="AH129" s="1049"/>
      <c r="AI129" s="1049"/>
      <c r="AJ129" s="1050"/>
      <c r="AK129" s="1051">
        <v>2897850</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454</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854218</v>
      </c>
      <c r="AB130" s="1049"/>
      <c r="AC130" s="1049"/>
      <c r="AD130" s="1049"/>
      <c r="AE130" s="1050"/>
      <c r="AF130" s="1051">
        <v>796785</v>
      </c>
      <c r="AG130" s="1049"/>
      <c r="AH130" s="1049"/>
      <c r="AI130" s="1049"/>
      <c r="AJ130" s="1050"/>
      <c r="AK130" s="1051">
        <v>781339</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10</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2284400</v>
      </c>
      <c r="AB131" s="1074"/>
      <c r="AC131" s="1074"/>
      <c r="AD131" s="1074"/>
      <c r="AE131" s="1075"/>
      <c r="AF131" s="1073">
        <v>2212928</v>
      </c>
      <c r="AG131" s="1074"/>
      <c r="AH131" s="1074"/>
      <c r="AI131" s="1074"/>
      <c r="AJ131" s="1075"/>
      <c r="AK131" s="1073">
        <v>2116511</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t="s">
        <v>232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11.27981089</v>
      </c>
      <c r="AB132" s="1190"/>
      <c r="AC132" s="1190"/>
      <c r="AD132" s="1190"/>
      <c r="AE132" s="1191"/>
      <c r="AF132" s="1192">
        <v>9.3237104869999996</v>
      </c>
      <c r="AG132" s="1190"/>
      <c r="AH132" s="1190"/>
      <c r="AI132" s="1190"/>
      <c r="AJ132" s="1191"/>
      <c r="AK132" s="1192">
        <v>9.4155428440000009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12.9</v>
      </c>
      <c r="AB133" s="1173"/>
      <c r="AC133" s="1173"/>
      <c r="AD133" s="1173"/>
      <c r="AE133" s="1174"/>
      <c r="AF133" s="1172">
        <v>11.6</v>
      </c>
      <c r="AG133" s="1173"/>
      <c r="AH133" s="1173"/>
      <c r="AI133" s="1173"/>
      <c r="AJ133" s="1174"/>
      <c r="AK133" s="1172">
        <v>10</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CpB2VYDoeLGOcKdN1OvCMhpqROxyEyxpzF9J5JAoWYNj5wUmGL+7l7vNsoAXlxJjYp3t8RynW62xDb/MJSXUA==" saltValue="yJS0TcH5ozTvzAFI5w6X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lSv4GEzrNQ0kVtk4CCsaQXiCiYwwINPCv0iNHAdsLRiValjQLNA1KNL1V4Piz9QRoPJ/fmjGIr3/J+HkoJn8Q==" saltValue="9261lJ4OoKzxCK2Bqdzr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rNb2kyyx5n5Ie+E8ZuCQS/CHi8bZsMZpYoEBoPU1AR47z4bGX9lMU9v9qHVO1orDMv3WkrsqCtUE4vR+hG4xQ==" saltValue="5+bzrSqoHDuMfNJKKpsD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769673</v>
      </c>
      <c r="AP9" s="312">
        <v>330332</v>
      </c>
      <c r="AQ9" s="313">
        <v>190701</v>
      </c>
      <c r="AR9" s="314">
        <v>73.2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157145</v>
      </c>
      <c r="AP10" s="315">
        <v>67444</v>
      </c>
      <c r="AQ10" s="316">
        <v>22807</v>
      </c>
      <c r="AR10" s="317">
        <v>195.7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103608</v>
      </c>
      <c r="AP11" s="315">
        <v>44467</v>
      </c>
      <c r="AQ11" s="316">
        <v>29822</v>
      </c>
      <c r="AR11" s="317">
        <v>49.1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t="s">
        <v>511</v>
      </c>
      <c r="AP12" s="315" t="s">
        <v>511</v>
      </c>
      <c r="AQ12" s="316">
        <v>3258</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511</v>
      </c>
      <c r="AP13" s="315" t="s">
        <v>511</v>
      </c>
      <c r="AQ13" s="316">
        <v>24</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40420</v>
      </c>
      <c r="AP14" s="315">
        <v>17348</v>
      </c>
      <c r="AQ14" s="316">
        <v>10094</v>
      </c>
      <c r="AR14" s="317">
        <v>71.900000000000006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16665</v>
      </c>
      <c r="AP15" s="315">
        <v>7152</v>
      </c>
      <c r="AQ15" s="316">
        <v>4017</v>
      </c>
      <c r="AR15" s="317">
        <v>78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-58336</v>
      </c>
      <c r="AP16" s="315">
        <v>-25037</v>
      </c>
      <c r="AQ16" s="316">
        <v>-17771</v>
      </c>
      <c r="AR16" s="317">
        <v>40.9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1029175</v>
      </c>
      <c r="AP17" s="315">
        <v>441706</v>
      </c>
      <c r="AQ17" s="316">
        <v>242952</v>
      </c>
      <c r="AR17" s="317">
        <v>81.8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30.9</v>
      </c>
      <c r="AP21" s="328">
        <v>21.84</v>
      </c>
      <c r="AQ21" s="329">
        <v>9.06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98</v>
      </c>
      <c r="AP22" s="333">
        <v>95.6</v>
      </c>
      <c r="AQ22" s="334">
        <v>2.4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999944</v>
      </c>
      <c r="AP32" s="342">
        <v>429161</v>
      </c>
      <c r="AQ32" s="343">
        <v>136235</v>
      </c>
      <c r="AR32" s="344">
        <v>215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511</v>
      </c>
      <c r="AP34" s="342" t="s">
        <v>511</v>
      </c>
      <c r="AQ34" s="343">
        <v>5</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46511</v>
      </c>
      <c r="AP35" s="342">
        <v>19962</v>
      </c>
      <c r="AQ35" s="343">
        <v>32688</v>
      </c>
      <c r="AR35" s="344">
        <v>-38.9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t="s">
        <v>511</v>
      </c>
      <c r="AP36" s="342" t="s">
        <v>511</v>
      </c>
      <c r="AQ36" s="343">
        <v>4188</v>
      </c>
      <c r="AR36" s="344" t="s">
        <v>511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11959</v>
      </c>
      <c r="AP37" s="342">
        <v>5133</v>
      </c>
      <c r="AQ37" s="343">
        <v>1212</v>
      </c>
      <c r="AR37" s="344">
        <v>323.5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v>15</v>
      </c>
      <c r="AP38" s="345">
        <v>6</v>
      </c>
      <c r="AQ38" s="346">
        <v>25</v>
      </c>
      <c r="AR38" s="334">
        <v>-76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-77809</v>
      </c>
      <c r="AP39" s="342">
        <v>-33394</v>
      </c>
      <c r="AQ39" s="343">
        <v>-7598</v>
      </c>
      <c r="AR39" s="344">
        <v>339.5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-781339</v>
      </c>
      <c r="AP40" s="342">
        <v>-335339</v>
      </c>
      <c r="AQ40" s="343">
        <v>-123844</v>
      </c>
      <c r="AR40" s="344">
        <v>170.8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199281</v>
      </c>
      <c r="AP41" s="342">
        <v>85528</v>
      </c>
      <c r="AQ41" s="343">
        <v>42911</v>
      </c>
      <c r="AR41" s="344">
        <v>99.3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1125667</v>
      </c>
      <c r="AN51" s="364">
        <v>450087</v>
      </c>
      <c r="AO51" s="365">
        <v>88.8</v>
      </c>
      <c r="AP51" s="366">
        <v>333013</v>
      </c>
      <c r="AQ51" s="367">
        <v>5.3</v>
      </c>
      <c r="AR51" s="368">
        <v>83.5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914159</v>
      </c>
      <c r="AN52" s="372">
        <v>365517</v>
      </c>
      <c r="AO52" s="373">
        <v>193</v>
      </c>
      <c r="AP52" s="374">
        <v>126732</v>
      </c>
      <c r="AQ52" s="375">
        <v>19.100000000000001</v>
      </c>
      <c r="AR52" s="376">
        <v>173.9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1539107</v>
      </c>
      <c r="AN53" s="364">
        <v>628720</v>
      </c>
      <c r="AO53" s="365">
        <v>39.700000000000003</v>
      </c>
      <c r="AP53" s="366">
        <v>280458</v>
      </c>
      <c r="AQ53" s="367">
        <v>-15.8</v>
      </c>
      <c r="AR53" s="368">
        <v>55.5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1195183</v>
      </c>
      <c r="AN54" s="372">
        <v>488228</v>
      </c>
      <c r="AO54" s="373">
        <v>33.6</v>
      </c>
      <c r="AP54" s="374">
        <v>127286</v>
      </c>
      <c r="AQ54" s="375">
        <v>0.4</v>
      </c>
      <c r="AR54" s="376">
        <v>33.200000000000003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666674</v>
      </c>
      <c r="AN55" s="364">
        <v>275031</v>
      </c>
      <c r="AO55" s="365">
        <v>-56.3</v>
      </c>
      <c r="AP55" s="366">
        <v>291945</v>
      </c>
      <c r="AQ55" s="367">
        <v>4.0999999999999996</v>
      </c>
      <c r="AR55" s="368">
        <v>-60.4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461839</v>
      </c>
      <c r="AN56" s="372">
        <v>190528</v>
      </c>
      <c r="AO56" s="373">
        <v>-61</v>
      </c>
      <c r="AP56" s="374">
        <v>127651</v>
      </c>
      <c r="AQ56" s="375">
        <v>0.3</v>
      </c>
      <c r="AR56" s="376">
        <v>-61.3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1138309</v>
      </c>
      <c r="AN57" s="364">
        <v>475484</v>
      </c>
      <c r="AO57" s="365">
        <v>72.900000000000006</v>
      </c>
      <c r="AP57" s="366">
        <v>291173</v>
      </c>
      <c r="AQ57" s="367">
        <v>-0.3</v>
      </c>
      <c r="AR57" s="368">
        <v>73.2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901745</v>
      </c>
      <c r="AN58" s="372">
        <v>376669</v>
      </c>
      <c r="AO58" s="373">
        <v>97.7</v>
      </c>
      <c r="AP58" s="374">
        <v>119071</v>
      </c>
      <c r="AQ58" s="375">
        <v>-6.7</v>
      </c>
      <c r="AR58" s="376">
        <v>104.4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1151692</v>
      </c>
      <c r="AN59" s="364">
        <v>494288</v>
      </c>
      <c r="AO59" s="365">
        <v>4</v>
      </c>
      <c r="AP59" s="366">
        <v>271581</v>
      </c>
      <c r="AQ59" s="367">
        <v>-6.7</v>
      </c>
      <c r="AR59" s="368">
        <v>10.7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571148</v>
      </c>
      <c r="AN60" s="372">
        <v>245128</v>
      </c>
      <c r="AO60" s="373">
        <v>-34.9</v>
      </c>
      <c r="AP60" s="374">
        <v>117844</v>
      </c>
      <c r="AQ60" s="375">
        <v>-1</v>
      </c>
      <c r="AR60" s="376">
        <v>-33.9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1124290</v>
      </c>
      <c r="AN61" s="379">
        <v>464722</v>
      </c>
      <c r="AO61" s="380">
        <v>29.8</v>
      </c>
      <c r="AP61" s="381">
        <v>293634</v>
      </c>
      <c r="AQ61" s="382">
        <v>-2.7</v>
      </c>
      <c r="AR61" s="368">
        <v>32.5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808815</v>
      </c>
      <c r="AN62" s="372">
        <v>333214</v>
      </c>
      <c r="AO62" s="373">
        <v>45.7</v>
      </c>
      <c r="AP62" s="374">
        <v>123717</v>
      </c>
      <c r="AQ62" s="375">
        <v>2.4</v>
      </c>
      <c r="AR62" s="376">
        <v>43.3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Y7fj9Ze4qMbeaPffikNiUN4VMwG1Juzbu22mtWTvwZGC6YjOPInnETsFR4ZFrGSXN38QXzFtjSWg57r1znDBQ==" saltValue="P5RoEVtltWv29GqKF0py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t+apfllLnh9PktbFYFA9D7mns5BwHdPqKEyl5XrU887BKwktDKynKZkVsSKcL4ln53dv7FDI8P1HjhIuoK44A==" saltValue="P9uZErACTGTFxV6pkZLa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Gk2d0Io3aaZvL1FzEUNnSfltWzoTlij+OyTetZvAylyRuJh3rQmjm5NKJ4oTPg2PmovBjBeIoYaqPzOatz1A==" saltValue="l8pX3R344J2DIOSxYTIl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32.47</v>
      </c>
      <c r="G47" s="12">
        <v>30.51</v>
      </c>
      <c r="H47" s="12">
        <v>31.87</v>
      </c>
      <c r="I47" s="12">
        <v>33.24</v>
      </c>
      <c r="J47" s="13">
        <v>34.53</v>
      </c>
    </row>
    <row r="48" spans="2:10" ht="57.75" customHeight="1" x14ac:dyDescent="0.15">
      <c r="B48" s="14"/>
      <c r="C48" s="1234" t="s">
        <v>4</v>
      </c>
      <c r="D48" s="1234"/>
      <c r="E48" s="1235"/>
      <c r="F48" s="15">
        <v>5.42</v>
      </c>
      <c r="G48" s="16">
        <v>4.2</v>
      </c>
      <c r="H48" s="16">
        <v>4.6399999999999997</v>
      </c>
      <c r="I48" s="16">
        <v>3.74</v>
      </c>
      <c r="J48" s="17">
        <v>7.09</v>
      </c>
    </row>
    <row r="49" spans="2:10" ht="57.75" customHeight="1" thickBot="1" x14ac:dyDescent="0.2">
      <c r="B49" s="18"/>
      <c r="C49" s="1236" t="s">
        <v>5</v>
      </c>
      <c r="D49" s="1236"/>
      <c r="E49" s="1237"/>
      <c r="F49" s="19">
        <v>6.64</v>
      </c>
      <c r="G49" s="20">
        <v>7.94</v>
      </c>
      <c r="H49" s="20">
        <v>6.05</v>
      </c>
      <c r="I49" s="20">
        <v>2.73</v>
      </c>
      <c r="J49" s="21">
        <v>7.41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PW72IY/RBGN0NUvaODDs2C9sKZX8equ/bvlRw8WYDb3B1+zXF7z/6MWjeIvU9qQg1aZLQCUTRdZ6dG6A5C8fQ==" saltValue="hVSt+9kju91/GswT8r3o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558</v>
      </c>
      <c r="D34" s="1244"/>
      <c r="E34" s="1245"/>
      <c r="F34" s="32">
        <v>5.41</v>
      </c>
      <c r="G34" s="33">
        <v>4.1900000000000004</v>
      </c>
      <c r="H34" s="33">
        <v>4.6399999999999997</v>
      </c>
      <c r="I34" s="33">
        <v>3.74</v>
      </c>
      <c r="J34" s="34">
        <v>7.08</v>
      </c>
      <c r="K34" s="22"/>
      <c r="L34" s="22"/>
      <c r="M34" s="22"/>
      <c r="N34" s="22"/>
      <c r="O34" s="22"/>
      <c r="P34" s="22"/>
    </row>
    <row r="35" spans="1:16" ht="39" customHeight="1" x14ac:dyDescent="0.15">
      <c r="A35" s="22"/>
      <c r="B35" s="35"/>
      <c r="C35" s="1238" t="s">
        <v>559</v>
      </c>
      <c r="D35" s="1239"/>
      <c r="E35" s="1240"/>
      <c r="F35" s="36">
        <v>0.04</v>
      </c>
      <c r="G35" s="37">
        <v>0.51</v>
      </c>
      <c r="H35" s="37">
        <v>1.48</v>
      </c>
      <c r="I35" s="37">
        <v>1.53</v>
      </c>
      <c r="J35" s="38">
        <v>0.81</v>
      </c>
      <c r="K35" s="22"/>
      <c r="L35" s="22"/>
      <c r="M35" s="22"/>
      <c r="N35" s="22"/>
      <c r="O35" s="22"/>
      <c r="P35" s="22"/>
    </row>
    <row r="36" spans="1:16" ht="39" customHeight="1" x14ac:dyDescent="0.15">
      <c r="A36" s="22"/>
      <c r="B36" s="35"/>
      <c r="C36" s="1238" t="s">
        <v>560</v>
      </c>
      <c r="D36" s="1239"/>
      <c r="E36" s="1240"/>
      <c r="F36" s="36">
        <v>0.32</v>
      </c>
      <c r="G36" s="37">
        <v>0.36</v>
      </c>
      <c r="H36" s="37">
        <v>0.81</v>
      </c>
      <c r="I36" s="37">
        <v>0.37</v>
      </c>
      <c r="J36" s="38">
        <v>0.59</v>
      </c>
      <c r="K36" s="22"/>
      <c r="L36" s="22"/>
      <c r="M36" s="22"/>
      <c r="N36" s="22"/>
      <c r="O36" s="22"/>
      <c r="P36" s="22"/>
    </row>
    <row r="37" spans="1:16" ht="39" customHeight="1" x14ac:dyDescent="0.15">
      <c r="A37" s="22"/>
      <c r="B37" s="35"/>
      <c r="C37" s="1238" t="s">
        <v>561</v>
      </c>
      <c r="D37" s="1239"/>
      <c r="E37" s="1240"/>
      <c r="F37" s="36">
        <v>0.09</v>
      </c>
      <c r="G37" s="37">
        <v>0.01</v>
      </c>
      <c r="H37" s="37">
        <v>0.11</v>
      </c>
      <c r="I37" s="37">
        <v>0.1</v>
      </c>
      <c r="J37" s="38">
        <v>0.11</v>
      </c>
      <c r="K37" s="22"/>
      <c r="L37" s="22"/>
      <c r="M37" s="22"/>
      <c r="N37" s="22"/>
      <c r="O37" s="22"/>
      <c r="P37" s="22"/>
    </row>
    <row r="38" spans="1:16" ht="39" customHeight="1" x14ac:dyDescent="0.15">
      <c r="A38" s="22"/>
      <c r="B38" s="35"/>
      <c r="C38" s="1238" t="s">
        <v>562</v>
      </c>
      <c r="D38" s="1239"/>
      <c r="E38" s="1240"/>
      <c r="F38" s="36">
        <v>0</v>
      </c>
      <c r="G38" s="37">
        <v>0</v>
      </c>
      <c r="H38" s="37">
        <v>0</v>
      </c>
      <c r="I38" s="37">
        <v>0</v>
      </c>
      <c r="J38" s="38">
        <v>0</v>
      </c>
      <c r="K38" s="22"/>
      <c r="L38" s="22"/>
      <c r="M38" s="22"/>
      <c r="N38" s="22"/>
      <c r="O38" s="22"/>
      <c r="P38" s="22"/>
    </row>
    <row r="39" spans="1:16" ht="39" customHeight="1" x14ac:dyDescent="0.15">
      <c r="A39" s="22"/>
      <c r="B39" s="35"/>
      <c r="C39" s="1238" t="s">
        <v>563</v>
      </c>
      <c r="D39" s="1239"/>
      <c r="E39" s="1240"/>
      <c r="F39" s="36">
        <v>0</v>
      </c>
      <c r="G39" s="37">
        <v>0</v>
      </c>
      <c r="H39" s="37">
        <v>0</v>
      </c>
      <c r="I39" s="37">
        <v>0</v>
      </c>
      <c r="J39" s="38">
        <v>0</v>
      </c>
      <c r="K39" s="22"/>
      <c r="L39" s="22"/>
      <c r="M39" s="22"/>
      <c r="N39" s="22"/>
      <c r="O39" s="22"/>
      <c r="P39" s="22"/>
    </row>
    <row r="40" spans="1:16" ht="39" customHeight="1" x14ac:dyDescent="0.15">
      <c r="A40" s="22"/>
      <c r="B40" s="35"/>
      <c r="C40" s="1238" t="s">
        <v>564</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565</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566</v>
      </c>
      <c r="D43" s="1242"/>
      <c r="E43" s="1243"/>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YCtsbtOcI7oLa2j/ASEt8T5tEKjO/9bGAI9VitUksj33JP1pz+lTd/6Vwk8tov1Qz16ZwLsEKWq7lMqtbImQ==" saltValue="C1ivlnWEv3WvpM3AiK86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1090</v>
      </c>
      <c r="L45" s="60">
        <v>1227</v>
      </c>
      <c r="M45" s="60">
        <v>1101</v>
      </c>
      <c r="N45" s="60">
        <v>1009</v>
      </c>
      <c r="O45" s="61">
        <v>1000</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48"/>
      <c r="C48" s="1249"/>
      <c r="D48" s="62"/>
      <c r="E48" s="1254" t="s">
        <v>14</v>
      </c>
      <c r="F48" s="1254"/>
      <c r="G48" s="1254"/>
      <c r="H48" s="1254"/>
      <c r="I48" s="1254"/>
      <c r="J48" s="1255"/>
      <c r="K48" s="63">
        <v>46</v>
      </c>
      <c r="L48" s="64">
        <v>45</v>
      </c>
      <c r="M48" s="64">
        <v>40</v>
      </c>
      <c r="N48" s="64">
        <v>45</v>
      </c>
      <c r="O48" s="65">
        <v>47</v>
      </c>
      <c r="P48" s="48"/>
      <c r="Q48" s="48"/>
      <c r="R48" s="48"/>
      <c r="S48" s="48"/>
      <c r="T48" s="48"/>
      <c r="U48" s="48"/>
    </row>
    <row r="49" spans="1:21" ht="30.75" customHeight="1" x14ac:dyDescent="0.15">
      <c r="A49" s="48"/>
      <c r="B49" s="1248"/>
      <c r="C49" s="1249"/>
      <c r="D49" s="62"/>
      <c r="E49" s="1254" t="s">
        <v>15</v>
      </c>
      <c r="F49" s="1254"/>
      <c r="G49" s="1254"/>
      <c r="H49" s="1254"/>
      <c r="I49" s="1254"/>
      <c r="J49" s="1255"/>
      <c r="K49" s="63">
        <v>51</v>
      </c>
      <c r="L49" s="64">
        <v>51</v>
      </c>
      <c r="M49" s="64">
        <v>43</v>
      </c>
      <c r="N49" s="64">
        <v>20</v>
      </c>
      <c r="O49" s="65" t="s">
        <v>511</v>
      </c>
      <c r="P49" s="48"/>
      <c r="Q49" s="48"/>
      <c r="R49" s="48"/>
      <c r="S49" s="48"/>
      <c r="T49" s="48"/>
      <c r="U49" s="48"/>
    </row>
    <row r="50" spans="1:21" ht="30.75" customHeight="1" x14ac:dyDescent="0.15">
      <c r="A50" s="48"/>
      <c r="B50" s="1248"/>
      <c r="C50" s="1249"/>
      <c r="D50" s="62"/>
      <c r="E50" s="1254" t="s">
        <v>16</v>
      </c>
      <c r="F50" s="1254"/>
      <c r="G50" s="1254"/>
      <c r="H50" s="1254"/>
      <c r="I50" s="1254"/>
      <c r="J50" s="1255"/>
      <c r="K50" s="63">
        <v>3</v>
      </c>
      <c r="L50" s="64">
        <v>10</v>
      </c>
      <c r="M50" s="64">
        <v>10</v>
      </c>
      <c r="N50" s="64">
        <v>9</v>
      </c>
      <c r="O50" s="65">
        <v>12</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897</v>
      </c>
      <c r="L52" s="64">
        <v>995</v>
      </c>
      <c r="M52" s="64">
        <v>936</v>
      </c>
      <c r="N52" s="64">
        <v>877</v>
      </c>
      <c r="O52" s="65">
        <v>859</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293</v>
      </c>
      <c r="L53" s="69">
        <v>338</v>
      </c>
      <c r="M53" s="69">
        <v>258</v>
      </c>
      <c r="N53" s="69">
        <v>206</v>
      </c>
      <c r="O53" s="70">
        <v>200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590</v>
      </c>
      <c r="L57" s="83" t="s">
        <v>591</v>
      </c>
      <c r="M57" s="83" t="s">
        <v>591</v>
      </c>
      <c r="N57" s="83" t="s">
        <v>592</v>
      </c>
      <c r="O57" s="84" t="s">
        <v>593</v>
      </c>
    </row>
    <row r="58" spans="1:21" ht="31.5" customHeight="1" thickBot="1" x14ac:dyDescent="0.2">
      <c r="B58" s="1264"/>
      <c r="C58" s="1265"/>
      <c r="D58" s="1269" t="s">
        <v>26</v>
      </c>
      <c r="E58" s="1270"/>
      <c r="F58" s="1270"/>
      <c r="G58" s="1270"/>
      <c r="H58" s="1270"/>
      <c r="I58" s="1270"/>
      <c r="J58" s="1271"/>
      <c r="K58" s="85" t="s">
        <v>594</v>
      </c>
      <c r="L58" s="86" t="s">
        <v>591</v>
      </c>
      <c r="M58" s="86" t="s">
        <v>595</v>
      </c>
      <c r="N58" s="86" t="s">
        <v>596</v>
      </c>
      <c r="O58" s="87" t="s">
        <v>591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O7U5FA/qac9ksRRLUJLxGIIXResFU2QeDMB5NKlu9subOPclJMVSIzt1n00hRJHkhDdj/5MC/OkNX4HhLxRbQ==" saltValue="KIRYKrfjJyIGFJsVdRkh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72" t="s">
        <v>29</v>
      </c>
      <c r="C41" s="1273"/>
      <c r="D41" s="101"/>
      <c r="E41" s="1278" t="s">
        <v>30</v>
      </c>
      <c r="F41" s="1278"/>
      <c r="G41" s="1278"/>
      <c r="H41" s="1279"/>
      <c r="I41" s="102">
        <v>4880</v>
      </c>
      <c r="J41" s="103">
        <v>4791</v>
      </c>
      <c r="K41" s="103">
        <v>4110</v>
      </c>
      <c r="L41" s="103">
        <v>3910</v>
      </c>
      <c r="M41" s="104">
        <v>3606</v>
      </c>
    </row>
    <row r="42" spans="2:13" ht="27.75" customHeight="1" x14ac:dyDescent="0.15">
      <c r="B42" s="1274"/>
      <c r="C42" s="1275"/>
      <c r="D42" s="105"/>
      <c r="E42" s="1280" t="s">
        <v>31</v>
      </c>
      <c r="F42" s="1280"/>
      <c r="G42" s="1280"/>
      <c r="H42" s="1281"/>
      <c r="I42" s="106">
        <v>58</v>
      </c>
      <c r="J42" s="107">
        <v>49</v>
      </c>
      <c r="K42" s="107">
        <v>40</v>
      </c>
      <c r="L42" s="107">
        <v>45</v>
      </c>
      <c r="M42" s="108">
        <v>33</v>
      </c>
    </row>
    <row r="43" spans="2:13" ht="27.75" customHeight="1" x14ac:dyDescent="0.15">
      <c r="B43" s="1274"/>
      <c r="C43" s="1275"/>
      <c r="D43" s="105"/>
      <c r="E43" s="1280" t="s">
        <v>32</v>
      </c>
      <c r="F43" s="1280"/>
      <c r="G43" s="1280"/>
      <c r="H43" s="1281"/>
      <c r="I43" s="106">
        <v>379</v>
      </c>
      <c r="J43" s="107">
        <v>357</v>
      </c>
      <c r="K43" s="107">
        <v>352</v>
      </c>
      <c r="L43" s="107">
        <v>345</v>
      </c>
      <c r="M43" s="108">
        <v>328</v>
      </c>
    </row>
    <row r="44" spans="2:13" ht="27.75" customHeight="1" x14ac:dyDescent="0.15">
      <c r="B44" s="1274"/>
      <c r="C44" s="1275"/>
      <c r="D44" s="105"/>
      <c r="E44" s="1280" t="s">
        <v>33</v>
      </c>
      <c r="F44" s="1280"/>
      <c r="G44" s="1280"/>
      <c r="H44" s="1281"/>
      <c r="I44" s="106">
        <v>112</v>
      </c>
      <c r="J44" s="107">
        <v>62</v>
      </c>
      <c r="K44" s="107">
        <v>20</v>
      </c>
      <c r="L44" s="107" t="s">
        <v>511</v>
      </c>
      <c r="M44" s="108" t="s">
        <v>511</v>
      </c>
    </row>
    <row r="45" spans="2:13" ht="27.75" customHeight="1" x14ac:dyDescent="0.15">
      <c r="B45" s="1274"/>
      <c r="C45" s="1275"/>
      <c r="D45" s="105"/>
      <c r="E45" s="1280" t="s">
        <v>34</v>
      </c>
      <c r="F45" s="1280"/>
      <c r="G45" s="1280"/>
      <c r="H45" s="1281"/>
      <c r="I45" s="106">
        <v>649</v>
      </c>
      <c r="J45" s="107">
        <v>685</v>
      </c>
      <c r="K45" s="107">
        <v>597</v>
      </c>
      <c r="L45" s="107">
        <v>577</v>
      </c>
      <c r="M45" s="108">
        <v>531</v>
      </c>
    </row>
    <row r="46" spans="2:13" ht="27.75" customHeight="1" x14ac:dyDescent="0.15">
      <c r="B46" s="1274"/>
      <c r="C46" s="1275"/>
      <c r="D46" s="109"/>
      <c r="E46" s="1280" t="s">
        <v>35</v>
      </c>
      <c r="F46" s="1280"/>
      <c r="G46" s="1280"/>
      <c r="H46" s="1281"/>
      <c r="I46" s="106" t="s">
        <v>511</v>
      </c>
      <c r="J46" s="107" t="s">
        <v>511</v>
      </c>
      <c r="K46" s="107" t="s">
        <v>511</v>
      </c>
      <c r="L46" s="107" t="s">
        <v>511</v>
      </c>
      <c r="M46" s="108" t="s">
        <v>511</v>
      </c>
    </row>
    <row r="47" spans="2:13" ht="27.75" customHeight="1" x14ac:dyDescent="0.15">
      <c r="B47" s="1274"/>
      <c r="C47" s="1275"/>
      <c r="D47" s="110"/>
      <c r="E47" s="1282" t="s">
        <v>36</v>
      </c>
      <c r="F47" s="1283"/>
      <c r="G47" s="1283"/>
      <c r="H47" s="1284"/>
      <c r="I47" s="106" t="s">
        <v>511</v>
      </c>
      <c r="J47" s="107" t="s">
        <v>511</v>
      </c>
      <c r="K47" s="107" t="s">
        <v>511</v>
      </c>
      <c r="L47" s="107" t="s">
        <v>511</v>
      </c>
      <c r="M47" s="108" t="s">
        <v>511</v>
      </c>
    </row>
    <row r="48" spans="2:13" ht="27.75" customHeight="1" x14ac:dyDescent="0.15">
      <c r="B48" s="1274"/>
      <c r="C48" s="1275"/>
      <c r="D48" s="105"/>
      <c r="E48" s="1280" t="s">
        <v>37</v>
      </c>
      <c r="F48" s="1280"/>
      <c r="G48" s="1280"/>
      <c r="H48" s="1281"/>
      <c r="I48" s="106" t="s">
        <v>511</v>
      </c>
      <c r="J48" s="107" t="s">
        <v>511</v>
      </c>
      <c r="K48" s="107" t="s">
        <v>511</v>
      </c>
      <c r="L48" s="107" t="s">
        <v>511</v>
      </c>
      <c r="M48" s="108" t="s">
        <v>511</v>
      </c>
    </row>
    <row r="49" spans="2:13" ht="27.75" customHeight="1" x14ac:dyDescent="0.15">
      <c r="B49" s="1276"/>
      <c r="C49" s="1277"/>
      <c r="D49" s="105"/>
      <c r="E49" s="1280" t="s">
        <v>38</v>
      </c>
      <c r="F49" s="1280"/>
      <c r="G49" s="1280"/>
      <c r="H49" s="1281"/>
      <c r="I49" s="106" t="s">
        <v>511</v>
      </c>
      <c r="J49" s="107" t="s">
        <v>511</v>
      </c>
      <c r="K49" s="107" t="s">
        <v>511</v>
      </c>
      <c r="L49" s="107" t="s">
        <v>511</v>
      </c>
      <c r="M49" s="108" t="s">
        <v>511</v>
      </c>
    </row>
    <row r="50" spans="2:13" ht="27.75" customHeight="1" x14ac:dyDescent="0.15">
      <c r="B50" s="1285" t="s">
        <v>39</v>
      </c>
      <c r="C50" s="1286"/>
      <c r="D50" s="111"/>
      <c r="E50" s="1280" t="s">
        <v>40</v>
      </c>
      <c r="F50" s="1280"/>
      <c r="G50" s="1280"/>
      <c r="H50" s="1281"/>
      <c r="I50" s="106">
        <v>4861</v>
      </c>
      <c r="J50" s="107">
        <v>5034</v>
      </c>
      <c r="K50" s="107">
        <v>5250</v>
      </c>
      <c r="L50" s="107">
        <v>5084</v>
      </c>
      <c r="M50" s="108">
        <v>5153</v>
      </c>
    </row>
    <row r="51" spans="2:13" ht="27.75" customHeight="1" x14ac:dyDescent="0.15">
      <c r="B51" s="1274"/>
      <c r="C51" s="1275"/>
      <c r="D51" s="105"/>
      <c r="E51" s="1280" t="s">
        <v>41</v>
      </c>
      <c r="F51" s="1280"/>
      <c r="G51" s="1280"/>
      <c r="H51" s="1281"/>
      <c r="I51" s="106">
        <v>613</v>
      </c>
      <c r="J51" s="107">
        <v>543</v>
      </c>
      <c r="K51" s="107">
        <v>471</v>
      </c>
      <c r="L51" s="107">
        <v>400</v>
      </c>
      <c r="M51" s="108">
        <v>329</v>
      </c>
    </row>
    <row r="52" spans="2:13" ht="27.75" customHeight="1" x14ac:dyDescent="0.15">
      <c r="B52" s="1276"/>
      <c r="C52" s="1277"/>
      <c r="D52" s="105"/>
      <c r="E52" s="1280" t="s">
        <v>42</v>
      </c>
      <c r="F52" s="1280"/>
      <c r="G52" s="1280"/>
      <c r="H52" s="1281"/>
      <c r="I52" s="106">
        <v>4505</v>
      </c>
      <c r="J52" s="107">
        <v>4702</v>
      </c>
      <c r="K52" s="107">
        <v>4348</v>
      </c>
      <c r="L52" s="107">
        <v>4286</v>
      </c>
      <c r="M52" s="108">
        <v>4152</v>
      </c>
    </row>
    <row r="53" spans="2:13" ht="27.75" customHeight="1" thickBot="1" x14ac:dyDescent="0.2">
      <c r="B53" s="1287" t="s">
        <v>43</v>
      </c>
      <c r="C53" s="1288"/>
      <c r="D53" s="112"/>
      <c r="E53" s="1289" t="s">
        <v>44</v>
      </c>
      <c r="F53" s="1289"/>
      <c r="G53" s="1289"/>
      <c r="H53" s="1290"/>
      <c r="I53" s="113">
        <v>-3902</v>
      </c>
      <c r="J53" s="114">
        <v>-4335</v>
      </c>
      <c r="K53" s="114">
        <v>-4951</v>
      </c>
      <c r="L53" s="114">
        <v>-4892</v>
      </c>
      <c r="M53" s="115">
        <v>-5135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42z3qDlzPvFQiN/k9MFr085cuNWsyWYBlz8v4Swn2gJ3NDru4PYRAar43jRM3yM9VQMSxC0XBikTBOoAOB4yQ==" saltValue="BEWevnERCRzVfT8Bk0As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47</v>
      </c>
      <c r="D55" s="1299"/>
      <c r="E55" s="1300"/>
      <c r="F55" s="127">
        <v>1000</v>
      </c>
      <c r="G55" s="127">
        <v>1001</v>
      </c>
      <c r="H55" s="128">
        <v>1001</v>
      </c>
    </row>
    <row r="56" spans="2:8" ht="52.5" customHeight="1" x14ac:dyDescent="0.15">
      <c r="B56" s="129"/>
      <c r="C56" s="1301" t="s">
        <v>48</v>
      </c>
      <c r="D56" s="1301"/>
      <c r="E56" s="1302"/>
      <c r="F56" s="130">
        <v>1495</v>
      </c>
      <c r="G56" s="130">
        <v>1495</v>
      </c>
      <c r="H56" s="131">
        <v>1495</v>
      </c>
    </row>
    <row r="57" spans="2:8" ht="53.25" customHeight="1" x14ac:dyDescent="0.15">
      <c r="B57" s="129"/>
      <c r="C57" s="1303" t="s">
        <v>49</v>
      </c>
      <c r="D57" s="1303"/>
      <c r="E57" s="1304"/>
      <c r="F57" s="132">
        <v>2710</v>
      </c>
      <c r="G57" s="132">
        <v>2539</v>
      </c>
      <c r="H57" s="133">
        <v>2582</v>
      </c>
    </row>
    <row r="58" spans="2:8" ht="45.75" customHeight="1" x14ac:dyDescent="0.15">
      <c r="B58" s="134"/>
      <c r="C58" s="1291" t="s">
        <v>597</v>
      </c>
      <c r="D58" s="1292"/>
      <c r="E58" s="1293"/>
      <c r="F58" s="135">
        <v>1081</v>
      </c>
      <c r="G58" s="135">
        <v>1024</v>
      </c>
      <c r="H58" s="136">
        <v>1030</v>
      </c>
    </row>
    <row r="59" spans="2:8" ht="45.75" customHeight="1" x14ac:dyDescent="0.15">
      <c r="B59" s="134"/>
      <c r="C59" s="1291" t="s">
        <v>598</v>
      </c>
      <c r="D59" s="1292"/>
      <c r="E59" s="1293"/>
      <c r="F59" s="135">
        <v>965</v>
      </c>
      <c r="G59" s="135">
        <v>869</v>
      </c>
      <c r="H59" s="136">
        <v>924</v>
      </c>
    </row>
    <row r="60" spans="2:8" ht="45.75" customHeight="1" x14ac:dyDescent="0.15">
      <c r="B60" s="134"/>
      <c r="C60" s="1291" t="s">
        <v>599</v>
      </c>
      <c r="D60" s="1292"/>
      <c r="E60" s="1293"/>
      <c r="F60" s="135">
        <v>499</v>
      </c>
      <c r="G60" s="135">
        <v>484</v>
      </c>
      <c r="H60" s="136">
        <v>473</v>
      </c>
    </row>
    <row r="61" spans="2:8" ht="45.75" customHeight="1" x14ac:dyDescent="0.15">
      <c r="B61" s="134"/>
      <c r="C61" s="1291" t="s">
        <v>600</v>
      </c>
      <c r="D61" s="1292"/>
      <c r="E61" s="1293"/>
      <c r="F61" s="135">
        <v>101</v>
      </c>
      <c r="G61" s="135">
        <v>101</v>
      </c>
      <c r="H61" s="136">
        <v>101</v>
      </c>
    </row>
    <row r="62" spans="2:8" ht="45.75" customHeight="1" thickBot="1" x14ac:dyDescent="0.2">
      <c r="B62" s="137"/>
      <c r="C62" s="1294" t="s">
        <v>601</v>
      </c>
      <c r="D62" s="1295"/>
      <c r="E62" s="1296"/>
      <c r="F62" s="138">
        <v>26</v>
      </c>
      <c r="G62" s="138">
        <v>26</v>
      </c>
      <c r="H62" s="139">
        <v>26</v>
      </c>
    </row>
    <row r="63" spans="2:8" ht="52.5" customHeight="1" thickBot="1" x14ac:dyDescent="0.2">
      <c r="B63" s="140"/>
      <c r="C63" s="1297" t="s">
        <v>50</v>
      </c>
      <c r="D63" s="1297"/>
      <c r="E63" s="1298"/>
      <c r="F63" s="141">
        <v>5205</v>
      </c>
      <c r="G63" s="141">
        <v>5034</v>
      </c>
      <c r="H63" s="142">
        <v>5078</v>
      </c>
    </row>
    <row r="64" spans="2:8" ht="15" customHeight="1" x14ac:dyDescent="0.15"/>
    <row r="65" ht="0" hidden="1" customHeight="1" x14ac:dyDescent="0.15"/>
    <row r="66" ht="0" hidden="1" customHeight="1" x14ac:dyDescent="0.15"/>
  </sheetData>
  <sheetProtection algorithmName="SHA-512" hashValue="HLZSF9McajaneemUZIM5SoSRWCt5cG/uz8wqxn7qyuZ0kZjCnHyOOAuffonGNcErFBtuuaMLSMqVZwiO4uu4TQ==" saltValue="sN277GgDS1ea/A96MMq8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553</v>
      </c>
      <c r="BQ50" s="1310"/>
      <c r="BR50" s="1310"/>
      <c r="BS50" s="1310"/>
      <c r="BT50" s="1310"/>
      <c r="BU50" s="1310"/>
      <c r="BV50" s="1310"/>
      <c r="BW50" s="1310"/>
      <c r="BX50" s="1310" t="s">
        <v>554</v>
      </c>
      <c r="BY50" s="1310"/>
      <c r="BZ50" s="1310"/>
      <c r="CA50" s="1310"/>
      <c r="CB50" s="1310"/>
      <c r="CC50" s="1310"/>
      <c r="CD50" s="1310"/>
      <c r="CE50" s="1310"/>
      <c r="CF50" s="1310" t="s">
        <v>555</v>
      </c>
      <c r="CG50" s="1310"/>
      <c r="CH50" s="1310"/>
      <c r="CI50" s="1310"/>
      <c r="CJ50" s="1310"/>
      <c r="CK50" s="1310"/>
      <c r="CL50" s="1310"/>
      <c r="CM50" s="1310"/>
      <c r="CN50" s="1310" t="s">
        <v>556</v>
      </c>
      <c r="CO50" s="1310"/>
      <c r="CP50" s="1310"/>
      <c r="CQ50" s="1310"/>
      <c r="CR50" s="1310"/>
      <c r="CS50" s="1310"/>
      <c r="CT50" s="1310"/>
      <c r="CU50" s="1310"/>
      <c r="CV50" s="1310" t="s">
        <v>557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607</v>
      </c>
      <c r="AO51" s="1308"/>
      <c r="AP51" s="1308"/>
      <c r="AQ51" s="1308"/>
      <c r="AR51" s="1308"/>
      <c r="AS51" s="1308"/>
      <c r="AT51" s="1308"/>
      <c r="AU51" s="1308"/>
      <c r="AV51" s="1308"/>
      <c r="AW51" s="1308"/>
      <c r="AX51" s="1308"/>
      <c r="AY51" s="1308"/>
      <c r="AZ51" s="1308"/>
      <c r="BA51" s="1308"/>
      <c r="BB51" s="1308" t="s">
        <v>608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51.7</v>
      </c>
      <c r="BY53" s="1305"/>
      <c r="BZ53" s="1305"/>
      <c r="CA53" s="1305"/>
      <c r="CB53" s="1305"/>
      <c r="CC53" s="1305"/>
      <c r="CD53" s="1305"/>
      <c r="CE53" s="1305"/>
      <c r="CF53" s="1305">
        <v>53.2</v>
      </c>
      <c r="CG53" s="1305"/>
      <c r="CH53" s="1305"/>
      <c r="CI53" s="1305"/>
      <c r="CJ53" s="1305"/>
      <c r="CK53" s="1305"/>
      <c r="CL53" s="1305"/>
      <c r="CM53" s="1305"/>
      <c r="CN53" s="1305">
        <v>54.4</v>
      </c>
      <c r="CO53" s="1305"/>
      <c r="CP53" s="1305"/>
      <c r="CQ53" s="1305"/>
      <c r="CR53" s="1305"/>
      <c r="CS53" s="1305"/>
      <c r="CT53" s="1305"/>
      <c r="CU53" s="1305"/>
      <c r="CV53" s="1305">
        <v>59.4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610</v>
      </c>
      <c r="AO55" s="1310"/>
      <c r="AP55" s="1310"/>
      <c r="AQ55" s="1310"/>
      <c r="AR55" s="1310"/>
      <c r="AS55" s="1310"/>
      <c r="AT55" s="1310"/>
      <c r="AU55" s="1310"/>
      <c r="AV55" s="1310"/>
      <c r="AW55" s="1310"/>
      <c r="AX55" s="1310"/>
      <c r="AY55" s="1310"/>
      <c r="AZ55" s="1310"/>
      <c r="BA55" s="1310"/>
      <c r="BB55" s="1308" t="s">
        <v>608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553</v>
      </c>
      <c r="BQ72" s="1310"/>
      <c r="BR72" s="1310"/>
      <c r="BS72" s="1310"/>
      <c r="BT72" s="1310"/>
      <c r="BU72" s="1310"/>
      <c r="BV72" s="1310"/>
      <c r="BW72" s="1310"/>
      <c r="BX72" s="1310" t="s">
        <v>554</v>
      </c>
      <c r="BY72" s="1310"/>
      <c r="BZ72" s="1310"/>
      <c r="CA72" s="1310"/>
      <c r="CB72" s="1310"/>
      <c r="CC72" s="1310"/>
      <c r="CD72" s="1310"/>
      <c r="CE72" s="1310"/>
      <c r="CF72" s="1310" t="s">
        <v>555</v>
      </c>
      <c r="CG72" s="1310"/>
      <c r="CH72" s="1310"/>
      <c r="CI72" s="1310"/>
      <c r="CJ72" s="1310"/>
      <c r="CK72" s="1310"/>
      <c r="CL72" s="1310"/>
      <c r="CM72" s="1310"/>
      <c r="CN72" s="1310" t="s">
        <v>556</v>
      </c>
      <c r="CO72" s="1310"/>
      <c r="CP72" s="1310"/>
      <c r="CQ72" s="1310"/>
      <c r="CR72" s="1310"/>
      <c r="CS72" s="1310"/>
      <c r="CT72" s="1310"/>
      <c r="CU72" s="1310"/>
      <c r="CV72" s="1310" t="s">
        <v>557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607</v>
      </c>
      <c r="AO73" s="1308"/>
      <c r="AP73" s="1308"/>
      <c r="AQ73" s="1308"/>
      <c r="AR73" s="1308"/>
      <c r="AS73" s="1308"/>
      <c r="AT73" s="1308"/>
      <c r="AU73" s="1308"/>
      <c r="AV73" s="1308"/>
      <c r="AW73" s="1308"/>
      <c r="AX73" s="1308"/>
      <c r="AY73" s="1308"/>
      <c r="AZ73" s="1308"/>
      <c r="BA73" s="1308"/>
      <c r="BB73" s="1308" t="s">
        <v>608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613</v>
      </c>
      <c r="BC75" s="1308"/>
      <c r="BD75" s="1308"/>
      <c r="BE75" s="1308"/>
      <c r="BF75" s="1308"/>
      <c r="BG75" s="1308"/>
      <c r="BH75" s="1308"/>
      <c r="BI75" s="1308"/>
      <c r="BJ75" s="1308"/>
      <c r="BK75" s="1308"/>
      <c r="BL75" s="1308"/>
      <c r="BM75" s="1308"/>
      <c r="BN75" s="1308"/>
      <c r="BO75" s="1308"/>
      <c r="BP75" s="1305">
        <v>12.7</v>
      </c>
      <c r="BQ75" s="1305"/>
      <c r="BR75" s="1305"/>
      <c r="BS75" s="1305"/>
      <c r="BT75" s="1305"/>
      <c r="BU75" s="1305"/>
      <c r="BV75" s="1305"/>
      <c r="BW75" s="1305"/>
      <c r="BX75" s="1305">
        <v>13.3</v>
      </c>
      <c r="BY75" s="1305"/>
      <c r="BZ75" s="1305"/>
      <c r="CA75" s="1305"/>
      <c r="CB75" s="1305"/>
      <c r="CC75" s="1305"/>
      <c r="CD75" s="1305"/>
      <c r="CE75" s="1305"/>
      <c r="CF75" s="1305">
        <v>12.9</v>
      </c>
      <c r="CG75" s="1305"/>
      <c r="CH75" s="1305"/>
      <c r="CI75" s="1305"/>
      <c r="CJ75" s="1305"/>
      <c r="CK75" s="1305"/>
      <c r="CL75" s="1305"/>
      <c r="CM75" s="1305"/>
      <c r="CN75" s="1305">
        <v>11.6</v>
      </c>
      <c r="CO75" s="1305"/>
      <c r="CP75" s="1305"/>
      <c r="CQ75" s="1305"/>
      <c r="CR75" s="1305"/>
      <c r="CS75" s="1305"/>
      <c r="CT75" s="1305"/>
      <c r="CU75" s="1305"/>
      <c r="CV75" s="1305">
        <v>10</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610</v>
      </c>
      <c r="AO77" s="1310"/>
      <c r="AP77" s="1310"/>
      <c r="AQ77" s="1310"/>
      <c r="AR77" s="1310"/>
      <c r="AS77" s="1310"/>
      <c r="AT77" s="1310"/>
      <c r="AU77" s="1310"/>
      <c r="AV77" s="1310"/>
      <c r="AW77" s="1310"/>
      <c r="AX77" s="1310"/>
      <c r="AY77" s="1310"/>
      <c r="AZ77" s="1310"/>
      <c r="BA77" s="1310"/>
      <c r="BB77" s="1308" t="s">
        <v>608</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613</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aFCpYoYCaQTjt2Q/EcQO0zE20IB6PEhnq/ZvAYovmjCdECtzUJS0EKuP8lDTERp4VZ0c2yvRZfZH/iqw6vaw==" saltValue="pkR+pcWP/b2E818zMaVIF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CIb3mHItpGU+n24az1/8H4sj6FkDHyyy7iLxRvsFgbm7t8PJ5510+goBCfcJ4/bmLCozGYbp186p6Pwa146xQ==" saltValue="UfSmgirnuCodWT5f1ezE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cDMtq9hz9dHZ/DdymXPXErAEjcFmtaf6SPSJNShugy3zPaM0fJlqP3CAl7UJpOD6DwYsL/k4HPgVL4t7gngeQ==" saltValue="juAm8WKziYgYVbYIWkyp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450087</v>
      </c>
      <c r="E3" s="161"/>
      <c r="F3" s="162">
        <v>333013</v>
      </c>
      <c r="G3" s="163"/>
      <c r="H3" s="164"/>
    </row>
    <row r="4" spans="1:8" x14ac:dyDescent="0.15">
      <c r="A4" s="165"/>
      <c r="B4" s="166"/>
      <c r="C4" s="167"/>
      <c r="D4" s="168">
        <v>365517</v>
      </c>
      <c r="E4" s="169"/>
      <c r="F4" s="170">
        <v>126732</v>
      </c>
      <c r="G4" s="171"/>
      <c r="H4" s="172"/>
    </row>
    <row r="5" spans="1:8" x14ac:dyDescent="0.15">
      <c r="A5" s="153" t="s">
        <v>545</v>
      </c>
      <c r="B5" s="158"/>
      <c r="C5" s="159"/>
      <c r="D5" s="160">
        <v>628720</v>
      </c>
      <c r="E5" s="161"/>
      <c r="F5" s="162">
        <v>280458</v>
      </c>
      <c r="G5" s="163"/>
      <c r="H5" s="164"/>
    </row>
    <row r="6" spans="1:8" x14ac:dyDescent="0.15">
      <c r="A6" s="165"/>
      <c r="B6" s="166"/>
      <c r="C6" s="167"/>
      <c r="D6" s="168">
        <v>488228</v>
      </c>
      <c r="E6" s="169"/>
      <c r="F6" s="170">
        <v>127286</v>
      </c>
      <c r="G6" s="171"/>
      <c r="H6" s="172"/>
    </row>
    <row r="7" spans="1:8" x14ac:dyDescent="0.15">
      <c r="A7" s="153" t="s">
        <v>546</v>
      </c>
      <c r="B7" s="158"/>
      <c r="C7" s="159"/>
      <c r="D7" s="160">
        <v>275031</v>
      </c>
      <c r="E7" s="161"/>
      <c r="F7" s="162">
        <v>291945</v>
      </c>
      <c r="G7" s="163"/>
      <c r="H7" s="164"/>
    </row>
    <row r="8" spans="1:8" x14ac:dyDescent="0.15">
      <c r="A8" s="165"/>
      <c r="B8" s="166"/>
      <c r="C8" s="167"/>
      <c r="D8" s="168">
        <v>190528</v>
      </c>
      <c r="E8" s="169"/>
      <c r="F8" s="170">
        <v>127651</v>
      </c>
      <c r="G8" s="171"/>
      <c r="H8" s="172"/>
    </row>
    <row r="9" spans="1:8" x14ac:dyDescent="0.15">
      <c r="A9" s="153" t="s">
        <v>547</v>
      </c>
      <c r="B9" s="158"/>
      <c r="C9" s="159"/>
      <c r="D9" s="160">
        <v>475484</v>
      </c>
      <c r="E9" s="161"/>
      <c r="F9" s="162">
        <v>291173</v>
      </c>
      <c r="G9" s="163"/>
      <c r="H9" s="164"/>
    </row>
    <row r="10" spans="1:8" x14ac:dyDescent="0.15">
      <c r="A10" s="165"/>
      <c r="B10" s="166"/>
      <c r="C10" s="167"/>
      <c r="D10" s="168">
        <v>376669</v>
      </c>
      <c r="E10" s="169"/>
      <c r="F10" s="170">
        <v>119071</v>
      </c>
      <c r="G10" s="171"/>
      <c r="H10" s="172"/>
    </row>
    <row r="11" spans="1:8" x14ac:dyDescent="0.15">
      <c r="A11" s="153" t="s">
        <v>548</v>
      </c>
      <c r="B11" s="158"/>
      <c r="C11" s="159"/>
      <c r="D11" s="160">
        <v>494288</v>
      </c>
      <c r="E11" s="161"/>
      <c r="F11" s="162">
        <v>271581</v>
      </c>
      <c r="G11" s="163"/>
      <c r="H11" s="164"/>
    </row>
    <row r="12" spans="1:8" x14ac:dyDescent="0.15">
      <c r="A12" s="165"/>
      <c r="B12" s="166"/>
      <c r="C12" s="173"/>
      <c r="D12" s="168">
        <v>245128</v>
      </c>
      <c r="E12" s="169"/>
      <c r="F12" s="170">
        <v>117844</v>
      </c>
      <c r="G12" s="171"/>
      <c r="H12" s="172"/>
    </row>
    <row r="13" spans="1:8" x14ac:dyDescent="0.15">
      <c r="A13" s="153"/>
      <c r="B13" s="158"/>
      <c r="C13" s="174"/>
      <c r="D13" s="175">
        <v>464722</v>
      </c>
      <c r="E13" s="176"/>
      <c r="F13" s="177">
        <v>293634</v>
      </c>
      <c r="G13" s="178"/>
      <c r="H13" s="164"/>
    </row>
    <row r="14" spans="1:8" x14ac:dyDescent="0.15">
      <c r="A14" s="165"/>
      <c r="B14" s="166"/>
      <c r="C14" s="167"/>
      <c r="D14" s="168">
        <v>333214</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5.42</v>
      </c>
      <c r="C19" s="179">
        <f>ROUND(VALUE(SUBSTITUTE(実質収支比率等に係る経年分析!G$48,"▲","-")),2)</f>
        <v>4.2</v>
      </c>
      <c r="D19" s="179">
        <f>ROUND(VALUE(SUBSTITUTE(実質収支比率等に係る経年分析!H$48,"▲","-")),2)</f>
        <v>4.6399999999999997</v>
      </c>
      <c r="E19" s="179">
        <f>ROUND(VALUE(SUBSTITUTE(実質収支比率等に係る経年分析!I$48,"▲","-")),2)</f>
        <v>3.74</v>
      </c>
      <c r="F19" s="179">
        <f>ROUND(VALUE(SUBSTITUTE(実質収支比率等に係る経年分析!J$48,"▲","-")),2)</f>
        <v>7.09</v>
      </c>
    </row>
    <row r="20" spans="1:11" x14ac:dyDescent="0.15">
      <c r="A20" s="179" t="s">
        <v>54</v>
      </c>
      <c r="B20" s="179">
        <f>ROUND(VALUE(SUBSTITUTE(実質収支比率等に係る経年分析!F$47,"▲","-")),2)</f>
        <v>32.47</v>
      </c>
      <c r="C20" s="179">
        <f>ROUND(VALUE(SUBSTITUTE(実質収支比率等に係る経年分析!G$47,"▲","-")),2)</f>
        <v>30.51</v>
      </c>
      <c r="D20" s="179">
        <f>ROUND(VALUE(SUBSTITUTE(実質収支比率等に係る経年分析!H$47,"▲","-")),2)</f>
        <v>31.87</v>
      </c>
      <c r="E20" s="179">
        <f>ROUND(VALUE(SUBSTITUTE(実質収支比率等に係る経年分析!I$47,"▲","-")),2)</f>
        <v>33.24</v>
      </c>
      <c r="F20" s="179">
        <f>ROUND(VALUE(SUBSTITUTE(実質収支比率等に係る経年分析!J$47,"▲","-")),2)</f>
        <v>34.53</v>
      </c>
    </row>
    <row r="21" spans="1:11" x14ac:dyDescent="0.15">
      <c r="A21" s="179" t="s">
        <v>55</v>
      </c>
      <c r="B21" s="179">
        <f>IF(ISNUMBER(VALUE(SUBSTITUTE(実質収支比率等に係る経年分析!F$49,"▲","-"))),ROUND(VALUE(SUBSTITUTE(実質収支比率等に係る経年分析!F$49,"▲","-")),2),NA())</f>
        <v>6.64</v>
      </c>
      <c r="C21" s="179">
        <f>IF(ISNUMBER(VALUE(SUBSTITUTE(実質収支比率等に係る経年分析!G$49,"▲","-"))),ROUND(VALUE(SUBSTITUTE(実質収支比率等に係る経年分析!G$49,"▲","-")),2),NA())</f>
        <v>7.94</v>
      </c>
      <c r="D21" s="179">
        <f>IF(ISNUMBER(VALUE(SUBSTITUTE(実質収支比率等に係る経年分析!H$49,"▲","-"))),ROUND(VALUE(SUBSTITUTE(実質収支比率等に係る経年分析!H$49,"▲","-")),2),NA())</f>
        <v>6.05</v>
      </c>
      <c r="E21" s="179">
        <f>IF(ISNUMBER(VALUE(SUBSTITUTE(実質収支比率等に係る経年分析!I$49,"▲","-"))),ROUND(VALUE(SUBSTITUTE(実質収支比率等に係る経年分析!I$49,"▲","-")),2),NA())</f>
        <v>2.73</v>
      </c>
      <c r="F21" s="179">
        <f>IF(ISNUMBER(VALUE(SUBSTITUTE(実質収支比率等に係る経年分析!J$49,"▲","-"))),ROUND(VALUE(SUBSTITUTE(実質収支比率等に係る経年分析!J$49,"▲","-")),2),NA())</f>
        <v>7.41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4.1900000000000004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4.6399999999999997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3.74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7.08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897</v>
      </c>
      <c r="E42" s="181"/>
      <c r="F42" s="181"/>
      <c r="G42" s="181">
        <f>'実質公債費比率（分子）の構造'!L$52</f>
        <v>995</v>
      </c>
      <c r="H42" s="181"/>
      <c r="I42" s="181"/>
      <c r="J42" s="181">
        <f>'実質公債費比率（分子）の構造'!M$52</f>
        <v>936</v>
      </c>
      <c r="K42" s="181"/>
      <c r="L42" s="181"/>
      <c r="M42" s="181">
        <f>'実質公債費比率（分子）の構造'!N$52</f>
        <v>877</v>
      </c>
      <c r="N42" s="181"/>
      <c r="O42" s="181"/>
      <c r="P42" s="181">
        <f>'実質公債費比率（分子）の構造'!O$52</f>
        <v>859</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3</v>
      </c>
      <c r="C44" s="181"/>
      <c r="D44" s="181"/>
      <c r="E44" s="181">
        <f>'実質公債費比率（分子）の構造'!L$50</f>
        <v>10</v>
      </c>
      <c r="F44" s="181"/>
      <c r="G44" s="181"/>
      <c r="H44" s="181">
        <f>'実質公債費比率（分子）の構造'!M$50</f>
        <v>10</v>
      </c>
      <c r="I44" s="181"/>
      <c r="J44" s="181"/>
      <c r="K44" s="181">
        <f>'実質公債費比率（分子）の構造'!N$50</f>
        <v>9</v>
      </c>
      <c r="L44" s="181"/>
      <c r="M44" s="181"/>
      <c r="N44" s="181">
        <f>'実質公債費比率（分子）の構造'!O$50</f>
        <v>12</v>
      </c>
      <c r="O44" s="181"/>
      <c r="P44" s="181"/>
    </row>
    <row r="45" spans="1:16" x14ac:dyDescent="0.15">
      <c r="A45" s="181" t="s">
        <v>65</v>
      </c>
      <c r="B45" s="181">
        <f>'実質公債費比率（分子）の構造'!K$49</f>
        <v>51</v>
      </c>
      <c r="C45" s="181"/>
      <c r="D45" s="181"/>
      <c r="E45" s="181">
        <f>'実質公債費比率（分子）の構造'!L$49</f>
        <v>51</v>
      </c>
      <c r="F45" s="181"/>
      <c r="G45" s="181"/>
      <c r="H45" s="181">
        <f>'実質公債費比率（分子）の構造'!M$49</f>
        <v>43</v>
      </c>
      <c r="I45" s="181"/>
      <c r="J45" s="181"/>
      <c r="K45" s="181">
        <f>'実質公債費比率（分子）の構造'!N$49</f>
        <v>20</v>
      </c>
      <c r="L45" s="181"/>
      <c r="M45" s="181"/>
      <c r="N45" s="181" t="str">
        <f>'実質公債費比率（分子）の構造'!O$49</f>
        <v>-</v>
      </c>
      <c r="O45" s="181"/>
      <c r="P45" s="181"/>
    </row>
    <row r="46" spans="1:16" x14ac:dyDescent="0.15">
      <c r="A46" s="181" t="s">
        <v>66</v>
      </c>
      <c r="B46" s="181">
        <f>'実質公債費比率（分子）の構造'!K$48</f>
        <v>46</v>
      </c>
      <c r="C46" s="181"/>
      <c r="D46" s="181"/>
      <c r="E46" s="181">
        <f>'実質公債費比率（分子）の構造'!L$48</f>
        <v>45</v>
      </c>
      <c r="F46" s="181"/>
      <c r="G46" s="181"/>
      <c r="H46" s="181">
        <f>'実質公債費比率（分子）の構造'!M$48</f>
        <v>40</v>
      </c>
      <c r="I46" s="181"/>
      <c r="J46" s="181"/>
      <c r="K46" s="181">
        <f>'実質公債費比率（分子）の構造'!N$48</f>
        <v>45</v>
      </c>
      <c r="L46" s="181"/>
      <c r="M46" s="181"/>
      <c r="N46" s="181">
        <f>'実質公債費比率（分子）の構造'!O$48</f>
        <v>47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1090</v>
      </c>
      <c r="C49" s="181"/>
      <c r="D49" s="181"/>
      <c r="E49" s="181">
        <f>'実質公債費比率（分子）の構造'!L$45</f>
        <v>1227</v>
      </c>
      <c r="F49" s="181"/>
      <c r="G49" s="181"/>
      <c r="H49" s="181">
        <f>'実質公債費比率（分子）の構造'!M$45</f>
        <v>1101</v>
      </c>
      <c r="I49" s="181"/>
      <c r="J49" s="181"/>
      <c r="K49" s="181">
        <f>'実質公債費比率（分子）の構造'!N$45</f>
        <v>1009</v>
      </c>
      <c r="L49" s="181"/>
      <c r="M49" s="181"/>
      <c r="N49" s="181">
        <f>'実質公債費比率（分子）の構造'!O$45</f>
        <v>1000</v>
      </c>
      <c r="O49" s="181"/>
      <c r="P49" s="181"/>
    </row>
    <row r="50" spans="1:16" x14ac:dyDescent="0.15">
      <c r="A50" s="181" t="s">
        <v>70</v>
      </c>
      <c r="B50" s="181" t="e">
        <f>NA()</f>
        <v>#N/A</v>
      </c>
      <c r="C50" s="181">
        <f>IF(ISNUMBER('実質公債費比率（分子）の構造'!K$53),'実質公債費比率（分子）の構造'!K$53,NA())</f>
        <v>293</v>
      </c>
      <c r="D50" s="181" t="e">
        <f>NA()</f>
        <v>#N/A</v>
      </c>
      <c r="E50" s="181" t="e">
        <f>NA()</f>
        <v>#N/A</v>
      </c>
      <c r="F50" s="181">
        <f>IF(ISNUMBER('実質公債費比率（分子）の構造'!L$53),'実質公債費比率（分子）の構造'!L$53,NA())</f>
        <v>338</v>
      </c>
      <c r="G50" s="181" t="e">
        <f>NA()</f>
        <v>#N/A</v>
      </c>
      <c r="H50" s="181" t="e">
        <f>NA()</f>
        <v>#N/A</v>
      </c>
      <c r="I50" s="181">
        <f>IF(ISNUMBER('実質公債費比率（分子）の構造'!M$53),'実質公債費比率（分子）の構造'!M$53,NA())</f>
        <v>258</v>
      </c>
      <c r="J50" s="181" t="e">
        <f>NA()</f>
        <v>#N/A</v>
      </c>
      <c r="K50" s="181" t="e">
        <f>NA()</f>
        <v>#N/A</v>
      </c>
      <c r="L50" s="181">
        <f>IF(ISNUMBER('実質公債費比率（分子）の構造'!N$53),'実質公債費比率（分子）の構造'!N$53,NA())</f>
        <v>206</v>
      </c>
      <c r="M50" s="181" t="e">
        <f>NA()</f>
        <v>#N/A</v>
      </c>
      <c r="N50" s="181" t="e">
        <f>NA()</f>
        <v>#N/A</v>
      </c>
      <c r="O50" s="181">
        <f>IF(ISNUMBER('実質公債費比率（分子）の構造'!O$53),'実質公債費比率（分子）の構造'!O$53,NA())</f>
        <v>200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4505</v>
      </c>
      <c r="E56" s="180"/>
      <c r="F56" s="180"/>
      <c r="G56" s="180">
        <f>'将来負担比率（分子）の構造'!J$52</f>
        <v>4702</v>
      </c>
      <c r="H56" s="180"/>
      <c r="I56" s="180"/>
      <c r="J56" s="180">
        <f>'将来負担比率（分子）の構造'!K$52</f>
        <v>4348</v>
      </c>
      <c r="K56" s="180"/>
      <c r="L56" s="180"/>
      <c r="M56" s="180">
        <f>'将来負担比率（分子）の構造'!L$52</f>
        <v>4286</v>
      </c>
      <c r="N56" s="180"/>
      <c r="O56" s="180"/>
      <c r="P56" s="180">
        <f>'将来負担比率（分子）の構造'!M$52</f>
        <v>4152</v>
      </c>
    </row>
    <row r="57" spans="1:16" x14ac:dyDescent="0.15">
      <c r="A57" s="180" t="s">
        <v>41</v>
      </c>
      <c r="B57" s="180"/>
      <c r="C57" s="180"/>
      <c r="D57" s="180">
        <f>'将来負担比率（分子）の構造'!I$51</f>
        <v>613</v>
      </c>
      <c r="E57" s="180"/>
      <c r="F57" s="180"/>
      <c r="G57" s="180">
        <f>'将来負担比率（分子）の構造'!J$51</f>
        <v>543</v>
      </c>
      <c r="H57" s="180"/>
      <c r="I57" s="180"/>
      <c r="J57" s="180">
        <f>'将来負担比率（分子）の構造'!K$51</f>
        <v>471</v>
      </c>
      <c r="K57" s="180"/>
      <c r="L57" s="180"/>
      <c r="M57" s="180">
        <f>'将来負担比率（分子）の構造'!L$51</f>
        <v>400</v>
      </c>
      <c r="N57" s="180"/>
      <c r="O57" s="180"/>
      <c r="P57" s="180">
        <f>'将来負担比率（分子）の構造'!M$51</f>
        <v>329</v>
      </c>
    </row>
    <row r="58" spans="1:16" x14ac:dyDescent="0.15">
      <c r="A58" s="180" t="s">
        <v>40</v>
      </c>
      <c r="B58" s="180"/>
      <c r="C58" s="180"/>
      <c r="D58" s="180">
        <f>'将来負担比率（分子）の構造'!I$50</f>
        <v>4861</v>
      </c>
      <c r="E58" s="180"/>
      <c r="F58" s="180"/>
      <c r="G58" s="180">
        <f>'将来負担比率（分子）の構造'!J$50</f>
        <v>5034</v>
      </c>
      <c r="H58" s="180"/>
      <c r="I58" s="180"/>
      <c r="J58" s="180">
        <f>'将来負担比率（分子）の構造'!K$50</f>
        <v>5250</v>
      </c>
      <c r="K58" s="180"/>
      <c r="L58" s="180"/>
      <c r="M58" s="180">
        <f>'将来負担比率（分子）の構造'!L$50</f>
        <v>5084</v>
      </c>
      <c r="N58" s="180"/>
      <c r="O58" s="180"/>
      <c r="P58" s="180">
        <f>'将来負担比率（分子）の構造'!M$50</f>
        <v>5153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649</v>
      </c>
      <c r="C62" s="180"/>
      <c r="D62" s="180"/>
      <c r="E62" s="180">
        <f>'将来負担比率（分子）の構造'!J$45</f>
        <v>685</v>
      </c>
      <c r="F62" s="180"/>
      <c r="G62" s="180"/>
      <c r="H62" s="180">
        <f>'将来負担比率（分子）の構造'!K$45</f>
        <v>597</v>
      </c>
      <c r="I62" s="180"/>
      <c r="J62" s="180"/>
      <c r="K62" s="180">
        <f>'将来負担比率（分子）の構造'!L$45</f>
        <v>577</v>
      </c>
      <c r="L62" s="180"/>
      <c r="M62" s="180"/>
      <c r="N62" s="180">
        <f>'将来負担比率（分子）の構造'!M$45</f>
        <v>531</v>
      </c>
      <c r="O62" s="180"/>
      <c r="P62" s="180"/>
    </row>
    <row r="63" spans="1:16" x14ac:dyDescent="0.15">
      <c r="A63" s="180" t="s">
        <v>33</v>
      </c>
      <c r="B63" s="180">
        <f>'将来負担比率（分子）の構造'!I$44</f>
        <v>112</v>
      </c>
      <c r="C63" s="180"/>
      <c r="D63" s="180"/>
      <c r="E63" s="180">
        <f>'将来負担比率（分子）の構造'!J$44</f>
        <v>62</v>
      </c>
      <c r="F63" s="180"/>
      <c r="G63" s="180"/>
      <c r="H63" s="180">
        <f>'将来負担比率（分子）の構造'!K$44</f>
        <v>20</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379</v>
      </c>
      <c r="C64" s="180"/>
      <c r="D64" s="180"/>
      <c r="E64" s="180">
        <f>'将来負担比率（分子）の構造'!J$43</f>
        <v>357</v>
      </c>
      <c r="F64" s="180"/>
      <c r="G64" s="180"/>
      <c r="H64" s="180">
        <f>'将来負担比率（分子）の構造'!K$43</f>
        <v>352</v>
      </c>
      <c r="I64" s="180"/>
      <c r="J64" s="180"/>
      <c r="K64" s="180">
        <f>'将来負担比率（分子）の構造'!L$43</f>
        <v>345</v>
      </c>
      <c r="L64" s="180"/>
      <c r="M64" s="180"/>
      <c r="N64" s="180">
        <f>'将来負担比率（分子）の構造'!M$43</f>
        <v>328</v>
      </c>
      <c r="O64" s="180"/>
      <c r="P64" s="180"/>
    </row>
    <row r="65" spans="1:16" x14ac:dyDescent="0.15">
      <c r="A65" s="180" t="s">
        <v>31</v>
      </c>
      <c r="B65" s="180">
        <f>'将来負担比率（分子）の構造'!I$42</f>
        <v>58</v>
      </c>
      <c r="C65" s="180"/>
      <c r="D65" s="180"/>
      <c r="E65" s="180">
        <f>'将来負担比率（分子）の構造'!J$42</f>
        <v>49</v>
      </c>
      <c r="F65" s="180"/>
      <c r="G65" s="180"/>
      <c r="H65" s="180">
        <f>'将来負担比率（分子）の構造'!K$42</f>
        <v>40</v>
      </c>
      <c r="I65" s="180"/>
      <c r="J65" s="180"/>
      <c r="K65" s="180">
        <f>'将来負担比率（分子）の構造'!L$42</f>
        <v>45</v>
      </c>
      <c r="L65" s="180"/>
      <c r="M65" s="180"/>
      <c r="N65" s="180">
        <f>'将来負担比率（分子）の構造'!M$42</f>
        <v>33</v>
      </c>
      <c r="O65" s="180"/>
      <c r="P65" s="180"/>
    </row>
    <row r="66" spans="1:16" x14ac:dyDescent="0.15">
      <c r="A66" s="180" t="s">
        <v>30</v>
      </c>
      <c r="B66" s="180">
        <f>'将来負担比率（分子）の構造'!I$41</f>
        <v>4880</v>
      </c>
      <c r="C66" s="180"/>
      <c r="D66" s="180"/>
      <c r="E66" s="180">
        <f>'将来負担比率（分子）の構造'!J$41</f>
        <v>4791</v>
      </c>
      <c r="F66" s="180"/>
      <c r="G66" s="180"/>
      <c r="H66" s="180">
        <f>'将来負担比率（分子）の構造'!K$41</f>
        <v>4110</v>
      </c>
      <c r="I66" s="180"/>
      <c r="J66" s="180"/>
      <c r="K66" s="180">
        <f>'将来負担比率（分子）の構造'!L$41</f>
        <v>3910</v>
      </c>
      <c r="L66" s="180"/>
      <c r="M66" s="180"/>
      <c r="N66" s="180">
        <f>'将来負担比率（分子）の構造'!M$41</f>
        <v>3606</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1000</v>
      </c>
      <c r="C72" s="184">
        <f>基金残高に係る経年分析!G55</f>
        <v>1001</v>
      </c>
      <c r="D72" s="184">
        <f>基金残高に係る経年分析!H55</f>
        <v>1001</v>
      </c>
    </row>
    <row r="73" spans="1:16" x14ac:dyDescent="0.15">
      <c r="A73" s="183" t="s">
        <v>77</v>
      </c>
      <c r="B73" s="184">
        <f>基金残高に係る経年分析!F56</f>
        <v>1495</v>
      </c>
      <c r="C73" s="184">
        <f>基金残高に係る経年分析!G56</f>
        <v>1495</v>
      </c>
      <c r="D73" s="184">
        <f>基金残高に係る経年分析!H56</f>
        <v>1495</v>
      </c>
    </row>
    <row r="74" spans="1:16" x14ac:dyDescent="0.15">
      <c r="A74" s="183" t="s">
        <v>78</v>
      </c>
      <c r="B74" s="184">
        <f>基金残高に係る経年分析!F57</f>
        <v>2710</v>
      </c>
      <c r="C74" s="184">
        <f>基金残高に係る経年分析!G57</f>
        <v>2539</v>
      </c>
      <c r="D74" s="184">
        <f>基金残高に係る経年分析!H57</f>
        <v>2582</v>
      </c>
    </row>
  </sheetData>
  <sheetProtection algorithmName="SHA-512" hashValue="Adw3IrJMwL6M/0bzeb7Qc/VJy4KLYbaVULMndTo0BW+gO6YFgpnIJOoUiEPekjLqdBCB5J0F4mCnxH6DXW83bg==" saltValue="vb5LoduOjoxc8jL+J78F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2020-03-03T07:39:40Z</cp:lastPrinted>
  <dcterms:created xsi:type="dcterms:W3CDTF">2020-02-10T02:06:02Z</dcterms:created>
  <dcterms:modified xsi:type="dcterms:W3CDTF">2020-10-21T06:21:41Z</dcterms:modified>
  <cp:category/>
</cp:coreProperties>
</file>