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財政グループ\01_財政\010_財政\020_決算関係\070_各種公表資料\060_財政状況資料集（H22～）\平成31年度\HP\２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BW34" i="10"/>
  <c r="CO34" i="10" s="1"/>
  <c r="CO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<sst xmlns="http://schemas.openxmlformats.org/spreadsheetml/2006/main" count="1134" uniqueCount="590">
  <si>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</si>
  <si>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</si>
  <si>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</si>
  <si>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</si>
  <si>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</si>
  <si>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</si>
  <si>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</si>
  <si>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</si>
  <si>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</si>
  <si>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</si>
  <si>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</si>
  <si>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</si>
  <si>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</si>
  <si>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</si>
  <si>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</si>
  <si>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</si>
  <si>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</si>
  <si>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</si>
  <si>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</si>
  <si>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</si>
  <si>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</si>
  <si>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</si>
  <si>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</si>
  <si>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</si>
  <si>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</si>
  <si>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</si>
  <si>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</si>
  <si>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</si>
  <si>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</si>
  <si>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</si>
  <si>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</si>
  <si>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</si>
  <si>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</si>
  <si>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</si>
  <si>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</si>
  <si>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</si>
  <si>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</si>
  <si>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</si>
  <si>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</si>
  <si>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</si>
  <si>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</si>
  <si>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</si>
  <si>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</si>
  <si>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</si>
  <si>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</si>
  <si>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</si>
  <si>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</si>
  <si>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</si>
  <si>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</si>
  <si>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</si>
  <si>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</si>
  <si>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</si>
  <si>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</si>
  <si>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</si>
  <si>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</si>
  <si>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</si>
  <si>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</si>
  <si>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</si>
  <si>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</si>
  <si>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</si>
  <si>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</si>
  <si>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</si>
  <si>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</si>
  <si>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</si>
  <si>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</si>
  <si>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</si>
  <si>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</si>
  <si>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</si>
  <si>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</si>
  <si>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</si>
  <si>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</si>
  <si>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</si>
  <si>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</si>
  <si>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</si>
  <si>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</si>
  <si>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</si>
  <si>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</si>
  <si>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</si>
  <si>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</si>
  <si>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</si>
  <si>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</si>
  <si>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</si>
  <si>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</si>
  <si>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</si>
  <si>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</si>
  <si>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</si>
  <si>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</si>
  <si>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</si>
  <si>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</si>
  <si>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</si>
  <si>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</si>
  <si>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</si>
  <si>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</si>
  <si>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</si>
  <si>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</si>
  <si>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</si>
  <si>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</si>
  <si>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</si>
  <si>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幌延町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</si>
  <si>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</si>
  <si>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</si>
  <si>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</si>
  <si>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</si>
  <si>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</si>
  <si>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</si>
  <si>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</si>
  <si>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</si>
  <si>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</si>
  <si>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</si>
  <si>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</si>
  <si>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</si>
  <si>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</si>
  <si>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</si>
  <si>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</si>
  <si>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</si>
  <si>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</si>
  <si>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</si>
  <si>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</si>
  <si>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</si>
  <si>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</si>
  <si>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</si>
  <si>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</si>
  <si>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</si>
  <si>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</si>
  <si>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</si>
  <si>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</si>
  <si>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</si>
  <si>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</si>
  <si>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</si>
  <si>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</si>
  <si>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</si>
  <si>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</si>
  <si>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</si>
  <si>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</si>
  <si>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</si>
  <si>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</si>
  <si>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</si>
  <si>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</si>
  <si>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</si>
  <si>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</si>
  <si>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</si>
  <si>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</si>
  <si>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</si>
  <si>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</si>
  <si>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</si>
  <si>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</si>
  <si>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</si>
  <si>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</si>
  <si>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</si>
  <si>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</si>
  <si>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</si>
  <si>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</si>
  <si>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</si>
  <si>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</si>
  <si>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</si>
  <si>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</si>
  <si>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</si>
  <si>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</si>
  <si>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</si>
  <si>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</si>
  <si>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</si>
  <si>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</si>
  <si>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</si>
  <si>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</si>
  <si>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</si>
  <si>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</si>
  <si>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</si>
  <si>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</si>
  <si>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</si>
  <si>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</si>
  <si>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</si>
  <si>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</si>
  <si>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</si>
  <si>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</si>
  <si>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</si>
  <si>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</si>
  <si>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</si>
  <si>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</si>
  <si>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</si>
  <si>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</si>
  <si>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</si>
  <si>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</si>
  <si>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</si>
  <si>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</si>
  <si>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</si>
  <si>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</si>
  <si>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</si>
  <si>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</si>
  <si>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</si>
  <si>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</si>
  <si>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</si>
  <si>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</si>
  <si>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</si>
  <si>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</si>
  <si>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</si>
  <si>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</si>
  <si>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</si>
  <si>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</si>
  <si>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</si>
  <si>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</si>
  <si>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</si>
  <si>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</si>
  <si>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</si>
  <si>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</si>
  <si>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</si>
  <si>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</si>
  <si>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</si>
  <si>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</si>
  <si>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</si>
  <si>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</si>
  <si>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</si>
  <si>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北海道幌延町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</si>
  <si>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</si>
  <si>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</si>
  <si>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</si>
  <si>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</si>
  <si>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</si>
  <si>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</si>
  <si>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</si>
  <si>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</si>
  <si>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</si>
  <si>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</si>
  <si>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</si>
  <si>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</si>
  <si>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</si>
  <si>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</si>
  <si>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</si>
  <si>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</si>
  <si>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</si>
  <si>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</si>
  <si>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</si>
  <si>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</si>
  <si>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</si>
  <si>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</si>
  <si>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</si>
  <si>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</si>
  <si>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</si>
  <si>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</si>
  <si>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</si>
  <si>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</si>
  <si>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</si>
  <si>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</si>
  <si>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</si>
  <si>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</si>
  <si>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</si>
  <si>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</si>
  <si>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</si>
  <si>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</si>
  <si>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</si>
  <si>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</si>
  <si>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</si>
  <si>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</si>
  <si>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</si>
  <si>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</si>
  <si>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</si>
  <si>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</si>
  <si>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</si>
  <si>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</si>
  <si>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</si>
  <si>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</si>
  <si>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</si>
  <si>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</si>
  <si>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</si>
  <si>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</si>
  <si>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</si>
  <si>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</si>
  <si>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</si>
  <si>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</si>
  <si>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</si>
  <si>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</si>
  <si>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</si>
  <si>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</si>
  <si>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</si>
  <si>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</si>
  <si>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</si>
  <si>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</si>
  <si>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</si>
  <si>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</si>
  <si>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</si>
  <si>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</si>
  <si>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</si>
  <si>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</si>
  <si>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</si>
  <si>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</si>
  <si>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</si>
  <si>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</si>
  <si>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</si>
  <si>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</si>
  <si>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</si>
  <si>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</si>
  <si>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</si>
  <si>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</si>
  <si>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</si>
  <si>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</si>
  <si>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</si>
  <si>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</si>
  <si>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</si>
  <si>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</si>
  <si>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</si>
  <si>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</si>
  <si>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</si>
  <si>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</si>
  <si>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</si>
  <si>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</si>
  <si>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</si>
  <si>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</si>
  <si>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</si>
  <si>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</si>
  <si>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</si>
  <si>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</si>
  <si>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</si>
  <si>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</si>
  <si>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</si>
  <si>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</si>
  <si>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</si>
  <si>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</si>
  <si>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</si>
  <si>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</si>
  <si>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</si>
  <si>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</si>
  <si>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</si>
  <si>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</si>
  <si>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</si>
  <si>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</si>
  <si>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</si>
  <si>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</si>
  <si>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</si>
  <si>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</si>
  <si>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</si>
  <si>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</si>
  <si>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</si>
  <si>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</si>
  <si>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</si>
  <si>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</si>
  <si>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</si>
  <si>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</si>
  <si>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</si>
  <si>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</si>
  <si>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</si>
  <si>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</si>
  <si>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</si>
  <si>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</si>
  <si>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</si>
  <si>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</si>
  <si>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</si>
  <si>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</si>
  <si>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</si>
  <si>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</si>
  <si>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</si>
  <si>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</si>
  <si>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</si>
  <si>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</si>
  <si>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</si>
  <si>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</si>
  <si>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</si>
  <si>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</si>
  <si>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</si>
  <si>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</si>
  <si>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</si>
  <si>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</si>
  <si>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</si>
  <si>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</si>
  <si>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</si>
  <si>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</si>
  <si>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</si>
  <si>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北海道幌延町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</si>
  <si>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</si>
  <si>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</si>
  <si>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</si>
  <si>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</si>
  <si>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</si>
  <si>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</si>
  <si>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</si>
  <si>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</si>
  <si>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</si>
  <si>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</si>
  <si>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</si>
  <si>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</si>
  <si>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</si>
  <si>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</si>
  <si>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</si>
  <si>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</si>
  <si>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</si>
  <si>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</si>
  <si>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</si>
  <si>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</si>
  <si>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</si>
  <si>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</si>
  <si>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</si>
  <si>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</si>
  <si>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</si>
  <si>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</si>
  <si>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</si>
  <si>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</si>
  <si>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</si>
  <si>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</si>
  <si>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</si>
  <si>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</si>
  <si>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</si>
  <si>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</si>
  <si>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</si>
  <si>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</si>
  <si>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</si>
  <si>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</si>
  <si>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</si>
  <si>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</si>
  <si>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</si>
  <si>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</si>
  <si>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</si>
  <si>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</si>
  <si>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</si>
  <si>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</si>
  <si>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</si>
  <si>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</si>
  <si>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</si>
  <si>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</si>
  <si>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</si>
  <si>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</si>
  <si>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</si>
  <si>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</si>
  <si>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</si>
  <si>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</si>
  <si>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</si>
  <si>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</si>
  <si>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</si>
  <si>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</si>
  <si>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</si>
  <si>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</si>
  <si>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</si>
  <si>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</si>
  <si>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</si>
  <si>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</si>
  <si>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</si>
  <si>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</si>
  <si>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</si>
  <si>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</si>
  <si>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</si>
  <si>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</si>
  <si>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</si>
  <si>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</si>
  <si>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</si>
  <si>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</si>
  <si>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</si>
  <si>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</si>
  <si>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</si>
  <si>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</si>
  <si>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</si>
  <si>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</si>
  <si>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</si>
  <si>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</si>
  <si>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</si>
  <si>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</si>
  <si>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</si>
  <si>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</si>
  <si>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</si>
  <si>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</si>
  <si>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</si>
  <si>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</si>
  <si>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</si>
  <si>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</si>
  <si>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</si>
  <si>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</si>
  <si>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</si>
  <si>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</si>
  <si>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</si>
  <si>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</si>
  <si>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</si>
  <si>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</si>
  <si>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</si>
  <si>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</si>
  <si>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</si>
  <si>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</si>
  <si>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</si>
  <si>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</si>
  <si>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</si>
  <si>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</si>
  <si>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</si>
  <si>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</si>
  <si>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</si>
  <si>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</si>
  <si>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</si>
  <si>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</si>
  <si>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</si>
  <si>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</si>
  <si>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</si>
  <si>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</si>
  <si>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</si>
  <si>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</si>
  <si>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</si>
  <si>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</si>
  <si>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</si>
  <si>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</si>
  <si>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</si>
  <si>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</si>
  <si>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</si>
  <si>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</si>
  <si>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</si>
  <si>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</si>
  <si>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</si>
  <si>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</si>
  <si>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</si>
  <si>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</si>
  <si>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</si>
  <si>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</si>
  <si>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</si>
  <si>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</si>
  <si>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</si>
  <si>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</si>
  <si>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</si>
  <si>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</si>
  <si>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</si>
  <si>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</si>
  <si>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</si>
  <si>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</si>
  <si>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</si>
  <si>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</si>
  <si>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</si>
  <si>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</si>
  <si>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</si>
  <si>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</si>
  <si>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</si>
  <si>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</si>
  <si>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</si>
  <si>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</si>
  <si>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</si>
  <si>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</si>
  <si>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</si>
  <si>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</si>
  <si>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</si>
  <si>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</si>
  <si>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</si>
  <si>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</si>
  <si>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</si>
  <si>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</si>
  <si>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</si>
  <si>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</si>
  <si>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</si>
  <si>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</si>
  <si>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</si>
  <si>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</si>
  <si>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</si>
  <si>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</si>
  <si>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</si>
  <si>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</si>
  <si>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</si>
  <si>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</si>
  <si>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</si>
  <si>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</si>
  <si>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</si>
  <si>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</si>
  <si>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</si>
  <si>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</si>
  <si>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0.06</t>
  </si>
  <si>
    <t>一般会計</t>
  </si>
  <si>
    <t>介護保険特別会計</t>
  </si>
  <si>
    <t>国民健康保険特別会計</t>
  </si>
  <si>
    <t>簡易水道事業特別会計</t>
  </si>
  <si>
    <t>国民健康保険診療所特別会計</t>
  </si>
  <si>
    <t>後期高齢者医療特別会計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</si>
  <si>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</si>
  <si>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</si>
  <si>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</si>
  <si>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</si>
  <si>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</si>
  <si>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</si>
  <si>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</si>
  <si>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</si>
  <si>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</si>
  <si>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幌延町トナカイ観光牧場</t>
    <rPh sb="0" eb="3">
      <t>ホロノベチョウ</t>
    </rPh>
    <rPh sb="7" eb="11">
      <t>カンコウボクジョウ</t>
    </rPh>
    <phoneticPr fontId="2"/>
  </si>
  <si>
    <t>幌延町畜産振興公社</t>
    <rPh sb="0" eb="3">
      <t>ホロノベチョウ</t>
    </rPh>
    <rPh sb="3" eb="5">
      <t>チクサン</t>
    </rPh>
    <rPh sb="5" eb="7">
      <t>シンコウ</t>
    </rPh>
    <rPh sb="7" eb="9">
      <t>コウシャ</t>
    </rPh>
    <phoneticPr fontId="2"/>
  </si>
  <si>
    <t>西天北五町衛生施設組合</t>
    <rPh sb="0" eb="1">
      <t>ニシ</t>
    </rPh>
    <rPh sb="1" eb="3">
      <t>テンポク</t>
    </rPh>
    <rPh sb="3" eb="5">
      <t>ゴチョウ</t>
    </rPh>
    <rPh sb="5" eb="7">
      <t>エイセイ</t>
    </rPh>
    <rPh sb="7" eb="9">
      <t>シセツ</t>
    </rPh>
    <rPh sb="9" eb="11">
      <t>クミアイ</t>
    </rPh>
    <phoneticPr fontId="2"/>
  </si>
  <si>
    <t>北留萌消防組合</t>
    <rPh sb="0" eb="7">
      <t>キタルモイショウボウクミアイ</t>
    </rPh>
    <phoneticPr fontId="2"/>
  </si>
  <si>
    <t>ふるさと創生基金</t>
    <rPh sb="4" eb="6">
      <t>ソウセイ</t>
    </rPh>
    <rPh sb="6" eb="8">
      <t>キキン</t>
    </rPh>
    <phoneticPr fontId="2"/>
  </si>
  <si>
    <t>公共施設等整備基金</t>
    <rPh sb="0" eb="2">
      <t>コウキョウ</t>
    </rPh>
    <rPh sb="2" eb="4">
      <t>シセツ</t>
    </rPh>
    <rPh sb="4" eb="5">
      <t>トウ</t>
    </rPh>
    <rPh sb="5" eb="7">
      <t>セイビ</t>
    </rPh>
    <rPh sb="7" eb="9">
      <t>キキン</t>
    </rPh>
    <phoneticPr fontId="2"/>
  </si>
  <si>
    <t>エネルギー施策等振興基金</t>
    <rPh sb="5" eb="10">
      <t>シサクトウシンコウ</t>
    </rPh>
    <rPh sb="10" eb="12">
      <t>キキン</t>
    </rPh>
    <phoneticPr fontId="2"/>
  </si>
  <si>
    <t>地域福祉基金</t>
    <rPh sb="0" eb="2">
      <t>チイキ</t>
    </rPh>
    <rPh sb="2" eb="4">
      <t>フクシ</t>
    </rPh>
    <rPh sb="4" eb="6">
      <t>キキン</t>
    </rPh>
    <phoneticPr fontId="2"/>
  </si>
  <si>
    <t>中山間農業地域環境保全基金</t>
    <rPh sb="0" eb="11">
      <t>チュウサンカンノウギョウチイキカンキョウホゼン</t>
    </rPh>
    <rPh sb="11" eb="13">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</si>
  <si>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</si>
  <si>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</si>
  <si>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</si>
  <si>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</si>
  <si>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将来負担比率は、平成２２年度分以降の地方債を最短償却年限で返済する効果で年々将来負担額を減少させることができた。
　有形固定資産減価償却率は類似団体をやや上回っており、学校施設は有形固定資産減価償却率が８０．２％となっており、平成２５年度に各学校保全計画を作成している。また、令和２年度には、問寒別小中学校の体育館天井改修を行うなど、老朽化対策に取り組んでいくこととしている。</t>
    <rPh sb="1" eb="3">
      <t>ショウライ</t>
    </rPh>
    <rPh sb="3" eb="7">
      <t>フタンヒリツ</t>
    </rPh>
    <rPh sb="9" eb="11">
      <t>ヘイセイ</t>
    </rPh>
    <rPh sb="13" eb="15">
      <t>ネンド</t>
    </rPh>
    <rPh sb="15" eb="16">
      <t>ブン</t>
    </rPh>
    <rPh sb="16" eb="18">
      <t>イコウ</t>
    </rPh>
    <rPh sb="19" eb="22">
      <t>チホウサイ</t>
    </rPh>
    <rPh sb="23" eb="25">
      <t>サイタン</t>
    </rPh>
    <rPh sb="25" eb="27">
      <t>ショウキャク</t>
    </rPh>
    <rPh sb="27" eb="29">
      <t>ネンゲン</t>
    </rPh>
    <rPh sb="30" eb="32">
      <t>ヘンサイ</t>
    </rPh>
    <rPh sb="34" eb="36">
      <t>コウカ</t>
    </rPh>
    <rPh sb="37" eb="39">
      <t>ネンネン</t>
    </rPh>
    <rPh sb="39" eb="41">
      <t>ショウライ</t>
    </rPh>
    <rPh sb="41" eb="43">
      <t>フタン</t>
    </rPh>
    <rPh sb="43" eb="44">
      <t>ガク</t>
    </rPh>
    <rPh sb="45" eb="47">
      <t>ゲンショウ</t>
    </rPh>
    <rPh sb="59" eb="67">
      <t>ユウケイコテイシサンゲンカ</t>
    </rPh>
    <rPh sb="67" eb="70">
      <t>ショウキャクリツ</t>
    </rPh>
    <rPh sb="71" eb="75">
      <t>ルイジダンタイ</t>
    </rPh>
    <rPh sb="78" eb="80">
      <t>ウワマワ</t>
    </rPh>
    <rPh sb="85" eb="87">
      <t>ガッコウ</t>
    </rPh>
    <rPh sb="87" eb="89">
      <t>シセツ</t>
    </rPh>
    <rPh sb="90" eb="101">
      <t>ユウケイコテイシサンゲンカショウキャクリツ</t>
    </rPh>
    <rPh sb="114" eb="116">
      <t>ヘイセイ</t>
    </rPh>
    <rPh sb="118" eb="120">
      <t>ネンド</t>
    </rPh>
    <rPh sb="121" eb="122">
      <t>カク</t>
    </rPh>
    <rPh sb="122" eb="124">
      <t>ガッコウ</t>
    </rPh>
    <rPh sb="124" eb="128">
      <t>ホゼンケイカク</t>
    </rPh>
    <rPh sb="129" eb="131">
      <t>サクセイ</t>
    </rPh>
    <rPh sb="139" eb="141">
      <t>レイワ</t>
    </rPh>
    <rPh sb="142" eb="143">
      <t>ネン</t>
    </rPh>
    <rPh sb="143" eb="144">
      <t>ド</t>
    </rPh>
    <rPh sb="147" eb="150">
      <t>トイカンベツ</t>
    </rPh>
    <rPh sb="150" eb="154">
      <t>ショウチュウガッコウ</t>
    </rPh>
    <rPh sb="155" eb="158">
      <t>タイイクカン</t>
    </rPh>
    <rPh sb="158" eb="160">
      <t>テンジョウ</t>
    </rPh>
    <rPh sb="160" eb="162">
      <t>カイシュウ</t>
    </rPh>
    <rPh sb="163" eb="164">
      <t>オコナ</t>
    </rPh>
    <rPh sb="168" eb="171">
      <t>ロウキュウカ</t>
    </rPh>
    <rPh sb="171" eb="173">
      <t>タイサク</t>
    </rPh>
    <rPh sb="174" eb="175">
      <t>ト</t>
    </rPh>
    <rPh sb="176" eb="177">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</si>
  <si>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</si>
  <si>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</si>
  <si>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</si>
  <si>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</si>
  <si>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</si>
  <si>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</si>
  <si>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実質公債費比率は、平成２３年度から大型建設事業の実施に係る地方債の元金償還が始まったため、大幅な分子増額となっており、平成２７年度が公債費のピークである。
　しかしこれは、意図的に償還年数を圧縮したものであり、交付税算入すると有利な地方債が多くを占めることにより、経常一般財源が確保できるため、それほど懸念すべき状況ではないと思われる。
　将来負担比率は、平成２２年度分以降の地方債を短縮償還年限で返済する効果で年々将来負担額を減少させることができた。
　今後も将来に多額の負担を残すことのないよう適正な基金管理と、健全な財政運営に努める。</t>
    <rPh sb="1" eb="3">
      <t>ジッシツ</t>
    </rPh>
    <rPh sb="3" eb="6">
      <t>コウサイヒ</t>
    </rPh>
    <rPh sb="6" eb="8">
      <t>ヒリツ</t>
    </rPh>
    <rPh sb="10" eb="12">
      <t>ヘイセイ</t>
    </rPh>
    <rPh sb="14" eb="16">
      <t>ネンド</t>
    </rPh>
    <rPh sb="18" eb="20">
      <t>オオガタ</t>
    </rPh>
    <rPh sb="20" eb="22">
      <t>ケンセツ</t>
    </rPh>
    <rPh sb="22" eb="24">
      <t>ジギョウ</t>
    </rPh>
    <rPh sb="25" eb="27">
      <t>ジッシ</t>
    </rPh>
    <rPh sb="28" eb="29">
      <t>カカ</t>
    </rPh>
    <rPh sb="30" eb="33">
      <t>チホウサイ</t>
    </rPh>
    <rPh sb="34" eb="36">
      <t>ガンキン</t>
    </rPh>
    <rPh sb="36" eb="38">
      <t>ショウカン</t>
    </rPh>
    <rPh sb="39" eb="40">
      <t>ハジ</t>
    </rPh>
    <rPh sb="46" eb="48">
      <t>オオハバ</t>
    </rPh>
    <rPh sb="49" eb="51">
      <t>ブンシ</t>
    </rPh>
    <rPh sb="51" eb="53">
      <t>ゾウガク</t>
    </rPh>
    <rPh sb="60" eb="62">
      <t>ヘイセイ</t>
    </rPh>
    <rPh sb="64" eb="66">
      <t>ネンド</t>
    </rPh>
    <rPh sb="67" eb="70">
      <t>コウサイヒ</t>
    </rPh>
    <rPh sb="87" eb="90">
      <t>イトテキ</t>
    </rPh>
    <rPh sb="91" eb="93">
      <t>ショウカン</t>
    </rPh>
    <rPh sb="93" eb="95">
      <t>ネンスウ</t>
    </rPh>
    <rPh sb="96" eb="98">
      <t>アッシュク</t>
    </rPh>
    <rPh sb="106" eb="109">
      <t>コウフゼイ</t>
    </rPh>
    <rPh sb="109" eb="111">
      <t>サンニュウ</t>
    </rPh>
    <rPh sb="114" eb="116">
      <t>ユウリ</t>
    </rPh>
    <rPh sb="117" eb="120">
      <t>チホウサイ</t>
    </rPh>
    <rPh sb="121" eb="122">
      <t>オオ</t>
    </rPh>
    <rPh sb="124" eb="125">
      <t>シ</t>
    </rPh>
    <rPh sb="133" eb="135">
      <t>ケイジョウ</t>
    </rPh>
    <rPh sb="135" eb="137">
      <t>イッパン</t>
    </rPh>
    <rPh sb="137" eb="139">
      <t>ザイゲン</t>
    </rPh>
    <rPh sb="140" eb="142">
      <t>カクホ</t>
    </rPh>
    <rPh sb="152" eb="154">
      <t>ケネン</t>
    </rPh>
    <rPh sb="157" eb="159">
      <t>ジョウキョウ</t>
    </rPh>
    <rPh sb="164" eb="165">
      <t>オモ</t>
    </rPh>
    <rPh sb="171" eb="173">
      <t>ショウライ</t>
    </rPh>
    <rPh sb="173" eb="177">
      <t>フタンヒリツ</t>
    </rPh>
    <rPh sb="179" eb="181">
      <t>ヘイセイ</t>
    </rPh>
    <rPh sb="183" eb="185">
      <t>ネンド</t>
    </rPh>
    <rPh sb="185" eb="186">
      <t>ブン</t>
    </rPh>
    <rPh sb="186" eb="188">
      <t>イコウ</t>
    </rPh>
    <rPh sb="189" eb="192">
      <t>チホウサイ</t>
    </rPh>
    <rPh sb="193" eb="195">
      <t>タンシュク</t>
    </rPh>
    <rPh sb="195" eb="197">
      <t>ショウカン</t>
    </rPh>
    <rPh sb="197" eb="199">
      <t>ネンゲン</t>
    </rPh>
    <rPh sb="200" eb="202">
      <t>ヘンサイ</t>
    </rPh>
    <rPh sb="204" eb="206">
      <t>コウカ</t>
    </rPh>
    <rPh sb="207" eb="209">
      <t>ネンネン</t>
    </rPh>
    <rPh sb="209" eb="211">
      <t>ショウライ</t>
    </rPh>
    <rPh sb="211" eb="213">
      <t>フタン</t>
    </rPh>
    <rPh sb="213" eb="214">
      <t>ガク</t>
    </rPh>
    <rPh sb="215" eb="217">
      <t>ゲンショウ</t>
    </rPh>
    <rPh sb="229" eb="231">
      <t>コンゴ</t>
    </rPh>
    <rPh sb="232" eb="234">
      <t>ショウライ</t>
    </rPh>
    <rPh sb="235" eb="237">
      <t>タガク</t>
    </rPh>
    <rPh sb="238" eb="240">
      <t>フタン</t>
    </rPh>
    <rPh sb="241" eb="242">
      <t>ノコ</t>
    </rPh>
    <rPh sb="250" eb="252">
      <t>テキセイ</t>
    </rPh>
    <rPh sb="253" eb="255">
      <t>キキン</t>
    </rPh>
    <rPh sb="255" eb="257">
      <t>カンリ</t>
    </rPh>
    <rPh sb="259" eb="261">
      <t>ケンゼン</t>
    </rPh>
    <rPh sb="262" eb="264">
      <t>ザイセイ</t>
    </rPh>
    <rPh sb="264" eb="266">
      <t>ウンエイ</t>
    </rPh>
    <rPh sb="267" eb="268">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</si>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</sst>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D08A-4D3B-ABD8-D311D9D2EA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628720</c:v>
                </c:pt>
                <c:pt idx="1">
                  <c:v>275031</c:v>
                </c:pt>
                <c:pt idx="2">
                  <c:v>475484</c:v>
                </c:pt>
                <c:pt idx="3">
                  <c:v>494288</c:v>
                </c:pt>
                <c:pt idx="4">
                  <c:v>374466</c:v>
                </c:pt>
              </c:numCache>
            </c:numRef>
          </c:val>
          <c:smooth val="0"/>
          <c:extLst>
            <c:ext xmlns:c16="http://schemas.microsoft.com/office/drawing/2014/chart" uri="{C3380CC4-5D6E-409C-BE32-E72D297353CC}">
              <c16:uniqueId val="{00000001-D08A-4D3B-ABD8-D311D9D2EA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4.2</c:v>
                </c:pt>
                <c:pt idx="1">
                  <c:v>4.6399999999999997</c:v>
                </c:pt>
                <c:pt idx="2">
                  <c:v>3.74</c:v>
                </c:pt>
                <c:pt idx="3">
                  <c:v>7.09</c:v>
                </c:pt>
                <c:pt idx="4">
                  <c:v>3.21</c:v>
                </c:pt>
              </c:numCache>
            </c:numRef>
          </c:val>
          <c:extLst>
            <c:ext xmlns:c16="http://schemas.microsoft.com/office/drawing/2014/chart" uri="{C3380CC4-5D6E-409C-BE32-E72D297353CC}">
              <c16:uniqueId val="{00000000-956E-4452-BC37-E1CBA9F8A3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30.51</c:v>
                </c:pt>
                <c:pt idx="1">
                  <c:v>31.87</c:v>
                </c:pt>
                <c:pt idx="2">
                  <c:v>33.24</c:v>
                </c:pt>
                <c:pt idx="3">
                  <c:v>34.53</c:v>
                </c:pt>
                <c:pt idx="4">
                  <c:v>34.93</c:v>
                </c:pt>
              </c:numCache>
            </c:numRef>
          </c:val>
          <c:extLst>
            <c:ext xmlns:c16="http://schemas.microsoft.com/office/drawing/2014/chart" uri="{C3380CC4-5D6E-409C-BE32-E72D297353CC}">
              <c16:uniqueId val="{00000001-956E-4452-BC37-E1CBA9F8A3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7.94</c:v>
                </c:pt>
                <c:pt idx="1">
                  <c:v>6.05</c:v>
                </c:pt>
                <c:pt idx="2">
                  <c:v>2.73</c:v>
                </c:pt>
                <c:pt idx="3">
                  <c:v>7.41</c:v>
                </c:pt>
                <c:pt idx="4">
                  <c:v>-0.06</c:v>
                </c:pt>
              </c:numCache>
            </c:numRef>
          </c:val>
          <c:smooth val="0"/>
          <c:extLst>
            <c:ext xmlns:c16="http://schemas.microsoft.com/office/drawing/2014/chart" uri="{C3380CC4-5D6E-409C-BE32-E72D297353CC}">
              <c16:uniqueId val="{00000002-956E-4452-BC37-E1CBA9F8A3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D404-4C85-B5C5-FC00DB5CA2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04-4C85-B5C5-FC00DB5CA20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404-4C85-B5C5-FC00DB5CA20F}"/>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404-4C85-B5C5-FC00DB5CA20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404-4C85-B5C5-FC00DB5CA20F}"/>
            </c:ext>
          </c:extLst>
        </c:ser>
        <c:ser>
          <c:idx val="5"/>
          <c:order val="5"/>
          <c:tx>
            <c:strRef>
              <c:f>データシート!$A$32</c:f>
              <c:strCache>
                <c:ptCount val="1"/>
                <c:pt idx="0">
                  <c:v>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5-D404-4C85-B5C5-FC00DB5CA20F}"/>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0.01</c:v>
                </c:pt>
                <c:pt idx="2">
                  <c:v>#N/A</c:v>
                </c:pt>
                <c:pt idx="3">
                  <c:v>0.11</c:v>
                </c:pt>
                <c:pt idx="4">
                  <c:v>#N/A</c:v>
                </c:pt>
                <c:pt idx="5">
                  <c:v>0.1</c:v>
                </c:pt>
                <c:pt idx="6">
                  <c:v>#N/A</c:v>
                </c:pt>
                <c:pt idx="7">
                  <c:v>0.11</c:v>
                </c:pt>
                <c:pt idx="8">
                  <c:v>#N/A</c:v>
                </c:pt>
                <c:pt idx="9">
                  <c:v>0.13</c:v>
                </c:pt>
              </c:numCache>
            </c:numRef>
          </c:val>
          <c:extLst>
            <c:ext xmlns:c16="http://schemas.microsoft.com/office/drawing/2014/chart" uri="{C3380CC4-5D6E-409C-BE32-E72D297353CC}">
              <c16:uniqueId val="{00000006-D404-4C85-B5C5-FC00DB5CA20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0.51</c:v>
                </c:pt>
                <c:pt idx="2">
                  <c:v>#N/A</c:v>
                </c:pt>
                <c:pt idx="3">
                  <c:v>1.48</c:v>
                </c:pt>
                <c:pt idx="4">
                  <c:v>#N/A</c:v>
                </c:pt>
                <c:pt idx="5">
                  <c:v>1.53</c:v>
                </c:pt>
                <c:pt idx="6">
                  <c:v>#N/A</c:v>
                </c:pt>
                <c:pt idx="7">
                  <c:v>0.81</c:v>
                </c:pt>
                <c:pt idx="8">
                  <c:v>#N/A</c:v>
                </c:pt>
                <c:pt idx="9">
                  <c:v>0.79</c:v>
                </c:pt>
              </c:numCache>
            </c:numRef>
          </c:val>
          <c:extLst>
            <c:ext xmlns:c16="http://schemas.microsoft.com/office/drawing/2014/chart" uri="{C3380CC4-5D6E-409C-BE32-E72D297353CC}">
              <c16:uniqueId val="{00000007-D404-4C85-B5C5-FC00DB5CA20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0.36</c:v>
                </c:pt>
                <c:pt idx="2">
                  <c:v>#N/A</c:v>
                </c:pt>
                <c:pt idx="3">
                  <c:v>0.81</c:v>
                </c:pt>
                <c:pt idx="4">
                  <c:v>#N/A</c:v>
                </c:pt>
                <c:pt idx="5">
                  <c:v>0.37</c:v>
                </c:pt>
                <c:pt idx="6">
                  <c:v>#N/A</c:v>
                </c:pt>
                <c:pt idx="7">
                  <c:v>0.59</c:v>
                </c:pt>
                <c:pt idx="8">
                  <c:v>#N/A</c:v>
                </c:pt>
                <c:pt idx="9">
                  <c:v>0.88</c:v>
                </c:pt>
              </c:numCache>
            </c:numRef>
          </c:val>
          <c:extLst>
            <c:ext xmlns:c16="http://schemas.microsoft.com/office/drawing/2014/chart" uri="{C3380CC4-5D6E-409C-BE32-E72D297353CC}">
              <c16:uniqueId val="{00000008-D404-4C85-B5C5-FC00DB5CA20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4.1900000000000004</c:v>
                </c:pt>
                <c:pt idx="2">
                  <c:v>#N/A</c:v>
                </c:pt>
                <c:pt idx="3">
                  <c:v>4.6399999999999997</c:v>
                </c:pt>
                <c:pt idx="4">
                  <c:v>#N/A</c:v>
                </c:pt>
                <c:pt idx="5">
                  <c:v>3.74</c:v>
                </c:pt>
                <c:pt idx="6">
                  <c:v>#N/A</c:v>
                </c:pt>
                <c:pt idx="7">
                  <c:v>7.08</c:v>
                </c:pt>
                <c:pt idx="8">
                  <c:v>#N/A</c:v>
                </c:pt>
                <c:pt idx="9">
                  <c:v>3.2</c:v>
                </c:pt>
              </c:numCache>
            </c:numRef>
          </c:val>
          <c:extLst>
            <c:ext xmlns:c16="http://schemas.microsoft.com/office/drawing/2014/chart" uri="{C3380CC4-5D6E-409C-BE32-E72D297353CC}">
              <c16:uniqueId val="{00000009-D404-4C85-B5C5-FC00DB5CA2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995</c:v>
                </c:pt>
                <c:pt idx="5">
                  <c:v>936</c:v>
                </c:pt>
                <c:pt idx="8">
                  <c:v>877</c:v>
                </c:pt>
                <c:pt idx="11">
                  <c:v>859</c:v>
                </c:pt>
                <c:pt idx="14">
                  <c:v>828</c:v>
                </c:pt>
              </c:numCache>
            </c:numRef>
          </c:val>
          <c:extLst>
            <c:ext xmlns:c16="http://schemas.microsoft.com/office/drawing/2014/chart" uri="{C3380CC4-5D6E-409C-BE32-E72D297353CC}">
              <c16:uniqueId val="{00000000-9C09-43ED-ABA2-F7C027422C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09-43ED-ABA2-F7C027422C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c:v>
                </c:pt>
                <c:pt idx="3">
                  <c:v>10</c:v>
                </c:pt>
                <c:pt idx="6">
                  <c:v>9</c:v>
                </c:pt>
                <c:pt idx="9">
                  <c:v>12</c:v>
                </c:pt>
                <c:pt idx="12">
                  <c:v>13</c:v>
                </c:pt>
              </c:numCache>
            </c:numRef>
          </c:val>
          <c:extLst>
            <c:ext xmlns:c16="http://schemas.microsoft.com/office/drawing/2014/chart" uri="{C3380CC4-5D6E-409C-BE32-E72D297353CC}">
              <c16:uniqueId val="{00000002-9C09-43ED-ABA2-F7C027422C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51</c:v>
                </c:pt>
                <c:pt idx="3">
                  <c:v>43</c:v>
                </c:pt>
                <c:pt idx="6">
                  <c:v>20</c:v>
                </c:pt>
                <c:pt idx="9">
                  <c:v>0</c:v>
                </c:pt>
                <c:pt idx="12">
                  <c:v>0</c:v>
                </c:pt>
              </c:numCache>
            </c:numRef>
          </c:val>
          <c:extLst>
            <c:ext xmlns:c16="http://schemas.microsoft.com/office/drawing/2014/chart" uri="{C3380CC4-5D6E-409C-BE32-E72D297353CC}">
              <c16:uniqueId val="{00000003-9C09-43ED-ABA2-F7C027422C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45</c:v>
                </c:pt>
                <c:pt idx="3">
                  <c:v>40</c:v>
                </c:pt>
                <c:pt idx="6">
                  <c:v>45</c:v>
                </c:pt>
                <c:pt idx="9">
                  <c:v>47</c:v>
                </c:pt>
                <c:pt idx="12">
                  <c:v>42</c:v>
                </c:pt>
              </c:numCache>
            </c:numRef>
          </c:val>
          <c:extLst>
            <c:ext xmlns:c16="http://schemas.microsoft.com/office/drawing/2014/chart" uri="{C3380CC4-5D6E-409C-BE32-E72D297353CC}">
              <c16:uniqueId val="{00000004-9C09-43ED-ABA2-F7C027422C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09-43ED-ABA2-F7C027422C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09-43ED-ABA2-F7C027422C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1227</c:v>
                </c:pt>
                <c:pt idx="3">
                  <c:v>1101</c:v>
                </c:pt>
                <c:pt idx="6">
                  <c:v>1009</c:v>
                </c:pt>
                <c:pt idx="9">
                  <c:v>1000</c:v>
                </c:pt>
                <c:pt idx="12">
                  <c:v>938</c:v>
                </c:pt>
              </c:numCache>
            </c:numRef>
          </c:val>
          <c:extLst>
            <c:ext xmlns:c16="http://schemas.microsoft.com/office/drawing/2014/chart" uri="{C3380CC4-5D6E-409C-BE32-E72D297353CC}">
              <c16:uniqueId val="{00000007-9C09-43ED-ABA2-F7C027422C1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338</c:v>
                </c:pt>
                <c:pt idx="2">
                  <c:v>#N/A</c:v>
                </c:pt>
                <c:pt idx="3">
                  <c:v>#N/A</c:v>
                </c:pt>
                <c:pt idx="4">
                  <c:v>258</c:v>
                </c:pt>
                <c:pt idx="5">
                  <c:v>#N/A</c:v>
                </c:pt>
                <c:pt idx="6">
                  <c:v>#N/A</c:v>
                </c:pt>
                <c:pt idx="7">
                  <c:v>206</c:v>
                </c:pt>
                <c:pt idx="8">
                  <c:v>#N/A</c:v>
                </c:pt>
                <c:pt idx="9">
                  <c:v>#N/A</c:v>
                </c:pt>
                <c:pt idx="10">
                  <c:v>200</c:v>
                </c:pt>
                <c:pt idx="11">
                  <c:v>#N/A</c:v>
                </c:pt>
                <c:pt idx="12">
                  <c:v>#N/A</c:v>
                </c:pt>
                <c:pt idx="13">
                  <c:v>165</c:v>
                </c:pt>
                <c:pt idx="14">
                  <c:v>#N/A</c:v>
                </c:pt>
              </c:numCache>
            </c:numRef>
          </c:val>
          <c:smooth val="0"/>
          <c:extLst>
            <c:ext xmlns:c16="http://schemas.microsoft.com/office/drawing/2014/chart" uri="{C3380CC4-5D6E-409C-BE32-E72D297353CC}">
              <c16:uniqueId val="{00000008-9C09-43ED-ABA2-F7C027422C1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4702</c:v>
                </c:pt>
                <c:pt idx="5">
                  <c:v>4348</c:v>
                </c:pt>
                <c:pt idx="8">
                  <c:v>4286</c:v>
                </c:pt>
                <c:pt idx="11">
                  <c:v>4152</c:v>
                </c:pt>
                <c:pt idx="14">
                  <c:v>4070</c:v>
                </c:pt>
              </c:numCache>
            </c:numRef>
          </c:val>
          <c:extLst>
            <c:ext xmlns:c16="http://schemas.microsoft.com/office/drawing/2014/chart" uri="{C3380CC4-5D6E-409C-BE32-E72D297353CC}">
              <c16:uniqueId val="{00000000-D8C0-4D36-A085-E25434A809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543</c:v>
                </c:pt>
                <c:pt idx="5">
                  <c:v>471</c:v>
                </c:pt>
                <c:pt idx="8">
                  <c:v>400</c:v>
                </c:pt>
                <c:pt idx="11">
                  <c:v>329</c:v>
                </c:pt>
                <c:pt idx="14">
                  <c:v>264</c:v>
                </c:pt>
              </c:numCache>
            </c:numRef>
          </c:val>
          <c:extLst>
            <c:ext xmlns:c16="http://schemas.microsoft.com/office/drawing/2014/chart" uri="{C3380CC4-5D6E-409C-BE32-E72D297353CC}">
              <c16:uniqueId val="{00000001-D8C0-4D36-A085-E25434A809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5034</c:v>
                </c:pt>
                <c:pt idx="5">
                  <c:v>5250</c:v>
                </c:pt>
                <c:pt idx="8">
                  <c:v>5084</c:v>
                </c:pt>
                <c:pt idx="11">
                  <c:v>5153</c:v>
                </c:pt>
                <c:pt idx="14">
                  <c:v>5221</c:v>
                </c:pt>
              </c:numCache>
            </c:numRef>
          </c:val>
          <c:extLst>
            <c:ext xmlns:c16="http://schemas.microsoft.com/office/drawing/2014/chart" uri="{C3380CC4-5D6E-409C-BE32-E72D297353CC}">
              <c16:uniqueId val="{00000002-D8C0-4D36-A085-E25434A809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C0-4D36-A085-E25434A809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C0-4D36-A085-E25434A809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C0-4D36-A085-E25434A809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685</c:v>
                </c:pt>
                <c:pt idx="3">
                  <c:v>597</c:v>
                </c:pt>
                <c:pt idx="6">
                  <c:v>577</c:v>
                </c:pt>
                <c:pt idx="9">
                  <c:v>531</c:v>
                </c:pt>
                <c:pt idx="12">
                  <c:v>534</c:v>
                </c:pt>
              </c:numCache>
            </c:numRef>
          </c:val>
          <c:extLst>
            <c:ext xmlns:c16="http://schemas.microsoft.com/office/drawing/2014/chart" uri="{C3380CC4-5D6E-409C-BE32-E72D297353CC}">
              <c16:uniqueId val="{00000006-D8C0-4D36-A085-E25434A809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62</c:v>
                </c:pt>
                <c:pt idx="3">
                  <c:v>20</c:v>
                </c:pt>
                <c:pt idx="6">
                  <c:v>0</c:v>
                </c:pt>
                <c:pt idx="9">
                  <c:v>0</c:v>
                </c:pt>
                <c:pt idx="12">
                  <c:v>0</c:v>
                </c:pt>
              </c:numCache>
            </c:numRef>
          </c:val>
          <c:extLst>
            <c:ext xmlns:c16="http://schemas.microsoft.com/office/drawing/2014/chart" uri="{C3380CC4-5D6E-409C-BE32-E72D297353CC}">
              <c16:uniqueId val="{00000007-D8C0-4D36-A085-E25434A809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357</c:v>
                </c:pt>
                <c:pt idx="3">
                  <c:v>352</c:v>
                </c:pt>
                <c:pt idx="6">
                  <c:v>345</c:v>
                </c:pt>
                <c:pt idx="9">
                  <c:v>328</c:v>
                </c:pt>
                <c:pt idx="12">
                  <c:v>320</c:v>
                </c:pt>
              </c:numCache>
            </c:numRef>
          </c:val>
          <c:extLst>
            <c:ext xmlns:c16="http://schemas.microsoft.com/office/drawing/2014/chart" uri="{C3380CC4-5D6E-409C-BE32-E72D297353CC}">
              <c16:uniqueId val="{00000008-D8C0-4D36-A085-E25434A809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49</c:v>
                </c:pt>
                <c:pt idx="3">
                  <c:v>40</c:v>
                </c:pt>
                <c:pt idx="6">
                  <c:v>45</c:v>
                </c:pt>
                <c:pt idx="9">
                  <c:v>33</c:v>
                </c:pt>
                <c:pt idx="12">
                  <c:v>24</c:v>
                </c:pt>
              </c:numCache>
            </c:numRef>
          </c:val>
          <c:extLst>
            <c:ext xmlns:c16="http://schemas.microsoft.com/office/drawing/2014/chart" uri="{C3380CC4-5D6E-409C-BE32-E72D297353CC}">
              <c16:uniqueId val="{00000009-D8C0-4D36-A085-E25434A809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4791</c:v>
                </c:pt>
                <c:pt idx="3">
                  <c:v>4110</c:v>
                </c:pt>
                <c:pt idx="6">
                  <c:v>3910</c:v>
                </c:pt>
                <c:pt idx="9">
                  <c:v>3606</c:v>
                </c:pt>
                <c:pt idx="12">
                  <c:v>3419</c:v>
                </c:pt>
              </c:numCache>
            </c:numRef>
          </c:val>
          <c:extLst>
            <c:ext xmlns:c16="http://schemas.microsoft.com/office/drawing/2014/chart" uri="{C3380CC4-5D6E-409C-BE32-E72D297353CC}">
              <c16:uniqueId val="{0000000A-D8C0-4D36-A085-E25434A809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8C0-4D36-A085-E25434A809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1001</c:v>
                </c:pt>
                <c:pt idx="1">
                  <c:v>1001</c:v>
                </c:pt>
                <c:pt idx="2">
                  <c:v>1001</c:v>
                </c:pt>
              </c:numCache>
            </c:numRef>
          </c:val>
          <c:extLst>
            <c:ext xmlns:c16="http://schemas.microsoft.com/office/drawing/2014/chart" uri="{C3380CC4-5D6E-409C-BE32-E72D297353CC}">
              <c16:uniqueId val="{00000000-F46B-4CD8-939E-7C0894D19B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1495</c:v>
                </c:pt>
                <c:pt idx="1">
                  <c:v>1495</c:v>
                </c:pt>
                <c:pt idx="2">
                  <c:v>1495</c:v>
                </c:pt>
              </c:numCache>
            </c:numRef>
          </c:val>
          <c:extLst>
            <c:ext xmlns:c16="http://schemas.microsoft.com/office/drawing/2014/chart" uri="{C3380CC4-5D6E-409C-BE32-E72D297353CC}">
              <c16:uniqueId val="{00000001-F46B-4CD8-939E-7C0894D19B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2539</c:v>
                </c:pt>
                <c:pt idx="1">
                  <c:v>2582</c:v>
                </c:pt>
                <c:pt idx="2">
                  <c:v>2651</c:v>
                </c:pt>
              </c:numCache>
            </c:numRef>
          </c:val>
          <c:extLst>
            <c:ext xmlns:c16="http://schemas.microsoft.com/office/drawing/2014/chart" uri="{C3380CC4-5D6E-409C-BE32-E72D297353CC}">
              <c16:uniqueId val="{00000002-F46B-4CD8-939E-7C0894D19B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{7B121BA4-9225-433B-A7A6-DB3A3A4D71F8}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070-4613-BA46-DAB253B098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{99516EF4-03EE-4256-B0CF-3DC54C49D230}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70-4613-BA46-DAB253B098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{23A28AB9-83B8-4D41-897F-DC0466F29B41}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70-4613-BA46-DAB253B098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{4FEBF2D4-45F0-4D9C-9076-44F004830F68}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70-4613-BA46-DAB253B098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{6593D2CC-996B-4ACC-910C-5BE7472F3656}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70-4613-BA46-DAB253B0980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{D483BC7D-641A-419B-B9C3-05C8F0E98E7D}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070-4613-BA46-DAB253B0980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{67BF8F25-7EAD-4B7A-A9D7-F63325D16251}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070-4613-BA46-DAB253B0980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{DECD0538-F03D-43A0-881C-F4B2F80218F8}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070-4613-BA46-DAB253B0980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{7DFDCC30-18BE-4026-868F-A4723D828751}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070-4613-BA46-DAB253B098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51.7</c:v>
                </c:pt>
                <c:pt idx="8">
                  <c:v>53.2</c:v>
                </c:pt>
                <c:pt idx="16">
                  <c:v>54.4</c:v>
                </c:pt>
                <c:pt idx="24">
                  <c:v>59.4</c:v>
                </c:pt>
                <c:pt idx="32">
                  <c:v>61.4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070-4613-BA46-DAB253B0980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{08258592-01C5-4948-9FC5-2D1F7DE884DF}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070-4613-BA46-DAB253B0980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{ABF139BF-A661-464A-8A29-433CF48545DC}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70-4613-BA46-DAB253B098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{B7DC4F70-29D0-4E82-B0CF-5049974CDC44}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70-4613-BA46-DAB253B098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{F0169277-A43B-46B4-85AB-0801B92BD80C}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70-4613-BA46-DAB253B098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{FD3563E9-E586-4A78-914C-8D1FAD5B28FF}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70-4613-BA46-DAB253B0980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{B7B2829D-FCB2-4C87-92A0-5E5EC5168DC4}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070-4613-BA46-DAB253B0980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{192E8262-59E1-4555-9AE5-D2706B8F633D}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070-4613-BA46-DAB253B0980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{0C65E0F9-BBEA-402C-8E8F-16F71DC8B71B}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070-4613-BA46-DAB253B0980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{C666D291-E0BE-44C2-B39A-C6DBC64BCD77}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070-4613-BA46-DAB253B098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070-4613-BA46-DAB253B0980C}"/>
            </c:ext>
          </c:extLst>
        </c:ser>
        <c:dLbls>
          <c:showLegendKey val="0"/>
          <c:showVal val="1"/>
          <c:showCatName val="0"/>
          <c:showSerName val="0"/>
          <c:showPercent val="0"/>
          <c:showBubbleSize val="0"/>
        </c:dLbls>
        <c:axId val="46179840"/>
        <c:axId val="46181760"/>
      </c:scatterChart>
      <c:valAx>
        <c:axId val="46179840"/>
        <c:scaling>
          <c:orientation val="minMax"/>
          <c:max val="60"/>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{9A7D46F9-49A0-46C5-822D-A0C76651A381}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A43-4559-94F7-0786C3858E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{5291C3EC-8267-42D8-9089-7768618D4427}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43-4559-94F7-0786C3858E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{B3696CC2-FF69-45D8-A5C2-5F43FBD34542}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43-4559-94F7-0786C3858E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{78EA8CBD-DF80-4A63-B3FB-17D778AD6ADD}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43-4559-94F7-0786C3858E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{6E16874F-43A6-435D-9AAD-B72731203D57}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43-4559-94F7-0786C3858EB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{09ECC500-976E-42E8-8684-7C79F944C839}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A43-4559-94F7-0786C3858EB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{4DE6CD05-DBCE-4AFF-A907-5BE005A65EC3}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A43-4559-94F7-0786C3858EB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{80456651-5642-4EE5-934F-177535DCE9AC}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A43-4559-94F7-0786C3858EB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{72665112-FE8D-45A8-9AF5-CBCDB2715905}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A43-4559-94F7-0786C3858E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12.9</c:v>
                </c:pt>
                <c:pt idx="16">
                  <c:v>11.6</c:v>
                </c:pt>
                <c:pt idx="24">
                  <c:v>10</c:v>
                </c:pt>
                <c:pt idx="32">
                  <c:v>8.8000000000000007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A43-4559-94F7-0786C3858E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{53F225AC-EB63-410F-8B73-4F5343754F64}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A43-4559-94F7-0786C3858E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{BED6B45D-B104-4D85-858D-DDA1425433AA}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43-4559-94F7-0786C3858E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{90F6CEF1-1F2A-4CB2-8C13-F66AE356A3A0}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43-4559-94F7-0786C3858E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{859516D7-038A-455F-89FD-37E216D88386}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43-4559-94F7-0786C3858E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{5E4C3D0C-8969-45EF-9454-97644AF78300}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43-4559-94F7-0786C3858EB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{BE1A9E7E-786F-4420-93E7-02085F257494}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A43-4559-94F7-0786C3858EBF}"/>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{E1598F5B-CB9C-41AD-8776-6C2626FFEF3B}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A43-4559-94F7-0786C3858EBF}"/>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{25BCFD1B-5DB5-4F15-8E94-B86A62520ED2}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A43-4559-94F7-0786C3858EB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{07761B98-4C3C-4E77-8DCD-6E79FD8BACCA}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A43-4559-94F7-0786C3858E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A43-4559-94F7-0786C3858EBF}"/>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2,294
2,267
574.10
5,015,544
4,895,666
91,868
2,865,192
3,418,009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類似団体と比較すると、原子力研究開発機構施設等の立地により基準財政収入額が高くなる傾向にあるが、平成２２年度以降の大型建設事業の公債費算入地方債について、将来の金利動向を勘案し、最低償還年限により発行していたため、基準財政需要額が増加し財政力指数が低下傾向にあったが、平成２７年度以降は税収入の増加により基準財政収入額が増加し財政力指数が上昇している。引き続き行財政の効率化を努めることにより、財政運営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52494</xdr:rowOff>
    </xdr:from>
    <xdr:to>
      <xdr:col>23</xdr:col>
      <xdr:colOff>133350</xdr:colOff>
      <xdr:row>44</xdr:row>
      <xdr:rowOff>60537</xdr:rowOff>
    </xdr:to>
    <xdr:cxnSp macro="">
      <xdr:nvCxnSpPr>
        <xdr:cNvPr id="68" name="直線コネクタ 67"/>
        <xdr:cNvCxnSpPr/>
      </xdr:nvCxnSpPr>
      <xdr:spPr>
        <a:xfrm flipV="1">
          <a:off x="4114800" y="759629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60537</xdr:rowOff>
    </xdr:from>
    <xdr:to>
      <xdr:col>19</xdr:col>
      <xdr:colOff>133350</xdr:colOff>
      <xdr:row>44</xdr:row>
      <xdr:rowOff>60537</xdr:rowOff>
    </xdr:to>
    <xdr:cxnSp macro="">
      <xdr:nvCxnSpPr>
        <xdr:cNvPr id="71" name="直線コネクタ 70"/>
        <xdr:cNvCxnSpPr/>
      </xdr:nvCxnSpPr>
      <xdr:spPr>
        <a:xfrm>
          <a:off x="3225800" y="760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60537</xdr:rowOff>
    </xdr:from>
    <xdr:to>
      <xdr:col>15</xdr:col>
      <xdr:colOff>82550</xdr:colOff>
      <xdr:row>44</xdr:row>
      <xdr:rowOff>84667</xdr:rowOff>
    </xdr:to>
    <xdr:cxnSp macro="">
      <xdr:nvCxnSpPr>
        <xdr:cNvPr id="74" name="直線コネクタ 73"/>
        <xdr:cNvCxnSpPr/>
      </xdr:nvCxnSpPr>
      <xdr:spPr>
        <a:xfrm flipV="1">
          <a:off x="2336800" y="76043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100754</xdr:rowOff>
    </xdr:to>
    <xdr:cxnSp macro="">
      <xdr:nvCxnSpPr>
        <xdr:cNvPr id="77" name="直線コネクタ 76"/>
        <xdr:cNvCxnSpPr/>
      </xdr:nvCxnSpPr>
      <xdr:spPr>
        <a:xfrm flipV="1">
          <a:off x="1447800" y="76284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1694</xdr:rowOff>
    </xdr:from>
    <xdr:to>
      <xdr:col>23</xdr:col>
      <xdr:colOff>184150</xdr:colOff>
      <xdr:row>44</xdr:row>
      <xdr:rowOff>103294</xdr:rowOff>
    </xdr:to>
    <xdr:sp macro="" textlink="">
      <xdr:nvSpPr>
        <xdr:cNvPr id="87" name="楕円 86"/>
        <xdr:cNvSpPr/>
      </xdr:nvSpPr>
      <xdr:spPr>
        <a:xfrm>
          <a:off x="4902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18221</xdr:rowOff>
    </xdr:from>
    <xdr:ext cx="762000" cy="259045"/>
    <xdr:sp macro="" textlink="">
      <xdr:nvSpPr>
        <xdr:cNvPr id="88" name="財政力該当値テキスト"/>
        <xdr:cNvSpPr txBox="1"/>
      </xdr:nvSpPr>
      <xdr:spPr>
        <a:xfrm>
          <a:off x="50419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9737</xdr:rowOff>
    </xdr:from>
    <xdr:to>
      <xdr:col>19</xdr:col>
      <xdr:colOff>184150</xdr:colOff>
      <xdr:row>44</xdr:row>
      <xdr:rowOff>111337</xdr:rowOff>
    </xdr:to>
    <xdr:sp macro="" textlink="">
      <xdr:nvSpPr>
        <xdr:cNvPr id="89" name="楕円 88"/>
        <xdr:cNvSpPr/>
      </xdr:nvSpPr>
      <xdr:spPr>
        <a:xfrm>
          <a:off x="4064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121514</xdr:rowOff>
    </xdr:from>
    <xdr:ext cx="736600" cy="259045"/>
    <xdr:sp macro="" textlink="">
      <xdr:nvSpPr>
        <xdr:cNvPr id="90" name="テキスト ボックス 89"/>
        <xdr:cNvSpPr txBox="1"/>
      </xdr:nvSpPr>
      <xdr:spPr>
        <a:xfrm>
          <a:off x="3733800" y="7322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9737</xdr:rowOff>
    </xdr:from>
    <xdr:to>
      <xdr:col>15</xdr:col>
      <xdr:colOff>133350</xdr:colOff>
      <xdr:row>44</xdr:row>
      <xdr:rowOff>111337</xdr:rowOff>
    </xdr:to>
    <xdr:sp macro="" textlink="">
      <xdr:nvSpPr>
        <xdr:cNvPr id="91" name="楕円 90"/>
        <xdr:cNvSpPr/>
      </xdr:nvSpPr>
      <xdr:spPr>
        <a:xfrm>
          <a:off x="3175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121514</xdr:rowOff>
    </xdr:from>
    <xdr:ext cx="762000" cy="259045"/>
    <xdr:sp macro="" textlink="">
      <xdr:nvSpPr>
        <xdr:cNvPr id="92" name="テキスト ボックス 91"/>
        <xdr:cNvSpPr txBox="1"/>
      </xdr:nvSpPr>
      <xdr:spPr>
        <a:xfrm>
          <a:off x="2844800" y="732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3" name="楕円 92"/>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145644</xdr:rowOff>
    </xdr:from>
    <xdr:ext cx="762000" cy="259045"/>
    <xdr:sp macro="" textlink="">
      <xdr:nvSpPr>
        <xdr:cNvPr id="94" name="テキスト ボックス 93"/>
        <xdr:cNvSpPr txBox="1"/>
      </xdr:nvSpPr>
      <xdr:spPr>
        <a:xfrm>
          <a:off x="1955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49954</xdr:rowOff>
    </xdr:from>
    <xdr:to>
      <xdr:col>7</xdr:col>
      <xdr:colOff>31750</xdr:colOff>
      <xdr:row>44</xdr:row>
      <xdr:rowOff>151554</xdr:rowOff>
    </xdr:to>
    <xdr:sp macro="" textlink="">
      <xdr:nvSpPr>
        <xdr:cNvPr id="95" name="楕円 94"/>
        <xdr:cNvSpPr/>
      </xdr:nvSpPr>
      <xdr:spPr>
        <a:xfrm>
          <a:off x="1397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161731</xdr:rowOff>
    </xdr:from>
    <xdr:ext cx="762000" cy="259045"/>
    <xdr:sp macro="" textlink="">
      <xdr:nvSpPr>
        <xdr:cNvPr id="96" name="テキスト ボックス 95"/>
        <xdr:cNvSpPr txBox="1"/>
      </xdr:nvSpPr>
      <xdr:spPr>
        <a:xfrm>
          <a:off x="1066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実施してきた行政改革により経常経費を削減しているが、普通交付税などの経常一般財源の減額、近年の大型建設事業に係る地方債の元金償還金増額により、類似団体との比較で平均値を上回る状況であったが、令和元年度は、診療所の国民健康保険直営化により、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今後の普通交付税の交付額によって、経常収支比率の悪化が懸念されるため、引き続き後年度財政措置のない地方債の発行抑制等により、財政運営の健全化を図る。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64</xdr:row>
      <xdr:rowOff>131869</xdr:rowOff>
    </xdr:to>
    <xdr:cxnSp macro="">
      <xdr:nvCxnSpPr>
        <xdr:cNvPr id="131" name="直線コネクタ 130"/>
        <xdr:cNvCxnSpPr/>
      </xdr:nvCxnSpPr>
      <xdr:spPr>
        <a:xfrm flipV="1">
          <a:off x="4114800" y="10955867"/>
          <a:ext cx="8382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158538</xdr:rowOff>
    </xdr:from>
    <xdr:to>
      <xdr:col>19</xdr:col>
      <xdr:colOff>133350</xdr:colOff>
      <xdr:row>64</xdr:row>
      <xdr:rowOff>131869</xdr:rowOff>
    </xdr:to>
    <xdr:cxnSp macro="">
      <xdr:nvCxnSpPr>
        <xdr:cNvPr id="134" name="直線コネクタ 133"/>
        <xdr:cNvCxnSpPr/>
      </xdr:nvCxnSpPr>
      <xdr:spPr>
        <a:xfrm>
          <a:off x="3225800" y="10959888"/>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62019</xdr:rowOff>
    </xdr:from>
    <xdr:to>
      <xdr:col>15</xdr:col>
      <xdr:colOff>82550</xdr:colOff>
      <xdr:row>63</xdr:row>
      <xdr:rowOff>158538</xdr:rowOff>
    </xdr:to>
    <xdr:cxnSp macro="">
      <xdr:nvCxnSpPr>
        <xdr:cNvPr id="137" name="直線コネクタ 136"/>
        <xdr:cNvCxnSpPr/>
      </xdr:nvCxnSpPr>
      <xdr:spPr>
        <a:xfrm>
          <a:off x="2336800" y="10863369"/>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37888</xdr:rowOff>
    </xdr:from>
    <xdr:to>
      <xdr:col>11</xdr:col>
      <xdr:colOff>31750</xdr:colOff>
      <xdr:row>63</xdr:row>
      <xdr:rowOff>62019</xdr:rowOff>
    </xdr:to>
    <xdr:cxnSp macro="">
      <xdr:nvCxnSpPr>
        <xdr:cNvPr id="140" name="直線コネクタ 139"/>
        <xdr:cNvCxnSpPr/>
      </xdr:nvCxnSpPr>
      <xdr:spPr>
        <a:xfrm>
          <a:off x="1447800" y="1083923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0" name="楕円 149"/>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120244</xdr:rowOff>
    </xdr:from>
    <xdr:ext cx="762000" cy="259045"/>
    <xdr:sp macro="" textlink="">
      <xdr:nvSpPr>
        <xdr:cNvPr id="151" name="財政構造の弾力性該当値テキスト"/>
        <xdr:cNvSpPr txBox="1"/>
      </xdr:nvSpPr>
      <xdr:spPr>
        <a:xfrm>
          <a:off x="50419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81069</xdr:rowOff>
    </xdr:from>
    <xdr:to>
      <xdr:col>19</xdr:col>
      <xdr:colOff>184150</xdr:colOff>
      <xdr:row>65</xdr:row>
      <xdr:rowOff>11219</xdr:rowOff>
    </xdr:to>
    <xdr:sp macro="" textlink="">
      <xdr:nvSpPr>
        <xdr:cNvPr id="152" name="楕円 151"/>
        <xdr:cNvSpPr/>
      </xdr:nvSpPr>
      <xdr:spPr>
        <a:xfrm>
          <a:off x="4064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167446</xdr:rowOff>
    </xdr:from>
    <xdr:ext cx="736600" cy="259045"/>
    <xdr:sp macro="" textlink="">
      <xdr:nvSpPr>
        <xdr:cNvPr id="153" name="テキスト ボックス 152"/>
        <xdr:cNvSpPr txBox="1"/>
      </xdr:nvSpPr>
      <xdr:spPr>
        <a:xfrm>
          <a:off x="3733800" y="11140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107738</xdr:rowOff>
    </xdr:from>
    <xdr:to>
      <xdr:col>15</xdr:col>
      <xdr:colOff>133350</xdr:colOff>
      <xdr:row>64</xdr:row>
      <xdr:rowOff>37888</xdr:rowOff>
    </xdr:to>
    <xdr:sp macro="" textlink="">
      <xdr:nvSpPr>
        <xdr:cNvPr id="154" name="楕円 153"/>
        <xdr:cNvSpPr/>
      </xdr:nvSpPr>
      <xdr:spPr>
        <a:xfrm>
          <a:off x="3175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22665</xdr:rowOff>
    </xdr:from>
    <xdr:ext cx="762000" cy="259045"/>
    <xdr:sp macro="" textlink="">
      <xdr:nvSpPr>
        <xdr:cNvPr id="155" name="テキスト ボックス 154"/>
        <xdr:cNvSpPr txBox="1"/>
      </xdr:nvSpPr>
      <xdr:spPr>
        <a:xfrm>
          <a:off x="2844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11219</xdr:rowOff>
    </xdr:from>
    <xdr:to>
      <xdr:col>11</xdr:col>
      <xdr:colOff>82550</xdr:colOff>
      <xdr:row>63</xdr:row>
      <xdr:rowOff>112819</xdr:rowOff>
    </xdr:to>
    <xdr:sp macro="" textlink="">
      <xdr:nvSpPr>
        <xdr:cNvPr id="156" name="楕円 155"/>
        <xdr:cNvSpPr/>
      </xdr:nvSpPr>
      <xdr:spPr>
        <a:xfrm>
          <a:off x="2286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97596</xdr:rowOff>
    </xdr:from>
    <xdr:ext cx="762000" cy="259045"/>
    <xdr:sp macro="" textlink="">
      <xdr:nvSpPr>
        <xdr:cNvPr id="157" name="テキスト ボックス 156"/>
        <xdr:cNvSpPr txBox="1"/>
      </xdr:nvSpPr>
      <xdr:spPr>
        <a:xfrm>
          <a:off x="1955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158538</xdr:rowOff>
    </xdr:from>
    <xdr:to>
      <xdr:col>7</xdr:col>
      <xdr:colOff>31750</xdr:colOff>
      <xdr:row>63</xdr:row>
      <xdr:rowOff>88688</xdr:rowOff>
    </xdr:to>
    <xdr:sp macro="" textlink="">
      <xdr:nvSpPr>
        <xdr:cNvPr id="158" name="楕円 157"/>
        <xdr:cNvSpPr/>
      </xdr:nvSpPr>
      <xdr:spPr>
        <a:xfrm>
          <a:off x="1397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73465</xdr:rowOff>
    </xdr:from>
    <xdr:ext cx="762000" cy="259045"/>
    <xdr:sp macro="" textlink="">
      <xdr:nvSpPr>
        <xdr:cNvPr id="159" name="テキスト ボックス 158"/>
        <xdr:cNvSpPr txBox="1"/>
      </xdr:nvSpPr>
      <xdr:spPr>
        <a:xfrm>
          <a:off x="10668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[693,163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当町は、人口規模に対して道路や橋梁等の工作物の資産が多く、豪雪地帯のため除排雪経費等が増嵩しており、類似団体平均を大きく上回っていると思われる。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今後も適正な定員管理を行いながら、行政改革による経費削減の徹底を図る必要がある。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137891</xdr:rowOff>
    </xdr:from>
    <xdr:to>
      <xdr:col>23</xdr:col>
      <xdr:colOff>133350</xdr:colOff>
      <xdr:row>85</xdr:row>
      <xdr:rowOff>78209</xdr:rowOff>
    </xdr:to>
    <xdr:cxnSp macro="">
      <xdr:nvCxnSpPr>
        <xdr:cNvPr id="195" name="直線コネクタ 194"/>
        <xdr:cNvCxnSpPr/>
      </xdr:nvCxnSpPr>
      <xdr:spPr>
        <a:xfrm flipV="1">
          <a:off x="4114800" y="14539691"/>
          <a:ext cx="838200" cy="11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69923</xdr:rowOff>
    </xdr:from>
    <xdr:to>
      <xdr:col>19</xdr:col>
      <xdr:colOff>133350</xdr:colOff>
      <xdr:row>85</xdr:row>
      <xdr:rowOff>78209</xdr:rowOff>
    </xdr:to>
    <xdr:cxnSp macro="">
      <xdr:nvCxnSpPr>
        <xdr:cNvPr id="198" name="直線コネクタ 197"/>
        <xdr:cNvCxnSpPr/>
      </xdr:nvCxnSpPr>
      <xdr:spPr>
        <a:xfrm>
          <a:off x="3225800" y="14643173"/>
          <a:ext cx="8890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167987</xdr:rowOff>
    </xdr:from>
    <xdr:to>
      <xdr:col>15</xdr:col>
      <xdr:colOff>82550</xdr:colOff>
      <xdr:row>85</xdr:row>
      <xdr:rowOff>69923</xdr:rowOff>
    </xdr:to>
    <xdr:cxnSp macro="">
      <xdr:nvCxnSpPr>
        <xdr:cNvPr id="201" name="直線コネクタ 200"/>
        <xdr:cNvCxnSpPr/>
      </xdr:nvCxnSpPr>
      <xdr:spPr>
        <a:xfrm>
          <a:off x="2336800" y="14569787"/>
          <a:ext cx="889000" cy="7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98191</xdr:rowOff>
    </xdr:from>
    <xdr:to>
      <xdr:col>11</xdr:col>
      <xdr:colOff>31750</xdr:colOff>
      <xdr:row>84</xdr:row>
      <xdr:rowOff>167987</xdr:rowOff>
    </xdr:to>
    <xdr:cxnSp macro="">
      <xdr:nvCxnSpPr>
        <xdr:cNvPr id="204" name="直線コネクタ 203"/>
        <xdr:cNvCxnSpPr/>
      </xdr:nvCxnSpPr>
      <xdr:spPr>
        <a:xfrm>
          <a:off x="1447800" y="14499991"/>
          <a:ext cx="889000" cy="6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87091</xdr:rowOff>
    </xdr:from>
    <xdr:to>
      <xdr:col>23</xdr:col>
      <xdr:colOff>184150</xdr:colOff>
      <xdr:row>85</xdr:row>
      <xdr:rowOff>17241</xdr:rowOff>
    </xdr:to>
    <xdr:sp macro="" textlink="">
      <xdr:nvSpPr>
        <xdr:cNvPr id="214" name="楕円 213"/>
        <xdr:cNvSpPr/>
      </xdr:nvSpPr>
      <xdr:spPr>
        <a:xfrm>
          <a:off x="4902200" y="1448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59168</xdr:rowOff>
    </xdr:from>
    <xdr:ext cx="762000" cy="259045"/>
    <xdr:sp macro="" textlink="">
      <xdr:nvSpPr>
        <xdr:cNvPr id="215" name="人件費・物件費等の状況該当値テキスト"/>
        <xdr:cNvSpPr txBox="1"/>
      </xdr:nvSpPr>
      <xdr:spPr>
        <a:xfrm>
          <a:off x="5041900" y="1446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27409</xdr:rowOff>
    </xdr:from>
    <xdr:to>
      <xdr:col>19</xdr:col>
      <xdr:colOff>184150</xdr:colOff>
      <xdr:row>85</xdr:row>
      <xdr:rowOff>129009</xdr:rowOff>
    </xdr:to>
    <xdr:sp macro="" textlink="">
      <xdr:nvSpPr>
        <xdr:cNvPr id="216" name="楕円 215"/>
        <xdr:cNvSpPr/>
      </xdr:nvSpPr>
      <xdr:spPr>
        <a:xfrm>
          <a:off x="4064000" y="146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113786</xdr:rowOff>
    </xdr:from>
    <xdr:ext cx="736600" cy="259045"/>
    <xdr:sp macro="" textlink="">
      <xdr:nvSpPr>
        <xdr:cNvPr id="217" name="テキスト ボックス 216"/>
        <xdr:cNvSpPr txBox="1"/>
      </xdr:nvSpPr>
      <xdr:spPr>
        <a:xfrm>
          <a:off x="3733800" y="14687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19123</xdr:rowOff>
    </xdr:from>
    <xdr:to>
      <xdr:col>15</xdr:col>
      <xdr:colOff>133350</xdr:colOff>
      <xdr:row>85</xdr:row>
      <xdr:rowOff>120723</xdr:rowOff>
    </xdr:to>
    <xdr:sp macro="" textlink="">
      <xdr:nvSpPr>
        <xdr:cNvPr id="218" name="楕円 217"/>
        <xdr:cNvSpPr/>
      </xdr:nvSpPr>
      <xdr:spPr>
        <a:xfrm>
          <a:off x="3175000" y="1459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105500</xdr:rowOff>
    </xdr:from>
    <xdr:ext cx="762000" cy="259045"/>
    <xdr:sp macro="" textlink="">
      <xdr:nvSpPr>
        <xdr:cNvPr id="219" name="テキスト ボックス 218"/>
        <xdr:cNvSpPr txBox="1"/>
      </xdr:nvSpPr>
      <xdr:spPr>
        <a:xfrm>
          <a:off x="2844800" y="14678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117187</xdr:rowOff>
    </xdr:from>
    <xdr:to>
      <xdr:col>11</xdr:col>
      <xdr:colOff>82550</xdr:colOff>
      <xdr:row>85</xdr:row>
      <xdr:rowOff>47337</xdr:rowOff>
    </xdr:to>
    <xdr:sp macro="" textlink="">
      <xdr:nvSpPr>
        <xdr:cNvPr id="220" name="楕円 219"/>
        <xdr:cNvSpPr/>
      </xdr:nvSpPr>
      <xdr:spPr>
        <a:xfrm>
          <a:off x="2286000" y="14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32114</xdr:rowOff>
    </xdr:from>
    <xdr:ext cx="762000" cy="259045"/>
    <xdr:sp macro="" textlink="">
      <xdr:nvSpPr>
        <xdr:cNvPr id="221" name="テキスト ボックス 220"/>
        <xdr:cNvSpPr txBox="1"/>
      </xdr:nvSpPr>
      <xdr:spPr>
        <a:xfrm>
          <a:off x="1955800" y="14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47391</xdr:rowOff>
    </xdr:from>
    <xdr:to>
      <xdr:col>7</xdr:col>
      <xdr:colOff>31750</xdr:colOff>
      <xdr:row>84</xdr:row>
      <xdr:rowOff>148991</xdr:rowOff>
    </xdr:to>
    <xdr:sp macro="" textlink="">
      <xdr:nvSpPr>
        <xdr:cNvPr id="222" name="楕円 221"/>
        <xdr:cNvSpPr/>
      </xdr:nvSpPr>
      <xdr:spPr>
        <a:xfrm>
          <a:off x="1397000" y="1444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133768</xdr:rowOff>
    </xdr:from>
    <xdr:ext cx="762000" cy="259045"/>
    <xdr:sp macro="" textlink="">
      <xdr:nvSpPr>
        <xdr:cNvPr id="223" name="テキスト ボックス 222"/>
        <xdr:cNvSpPr txBox="1"/>
      </xdr:nvSpPr>
      <xdr:spPr>
        <a:xfrm>
          <a:off x="1066800" y="1453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近年、国と比較して年齢構成が若く、職員の昇格時期が早くなっており、高所得者が増加傾向にあり、類似団体を上回る結果となっている。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今後は、組織・機構の見直しを図り、類似団体平均値と同水準となるよう努める。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89</xdr:row>
      <xdr:rowOff>134196</xdr:rowOff>
    </xdr:to>
    <xdr:cxnSp macro="">
      <xdr:nvCxnSpPr>
        <xdr:cNvPr id="257" name="直線コネクタ 256"/>
        <xdr:cNvCxnSpPr/>
      </xdr:nvCxnSpPr>
      <xdr:spPr>
        <a:xfrm>
          <a:off x="16179800" y="15248466"/>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88</xdr:row>
      <xdr:rowOff>160866</xdr:rowOff>
    </xdr:to>
    <xdr:cxnSp macro="">
      <xdr:nvCxnSpPr>
        <xdr:cNvPr id="260" name="直線コネクタ 259"/>
        <xdr:cNvCxnSpPr/>
      </xdr:nvCxnSpPr>
      <xdr:spPr>
        <a:xfrm>
          <a:off x="15290800" y="15135861"/>
          <a:ext cx="889000" cy="1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48261</xdr:rowOff>
    </xdr:from>
    <xdr:to>
      <xdr:col>72</xdr:col>
      <xdr:colOff>203200</xdr:colOff>
      <xdr:row>88</xdr:row>
      <xdr:rowOff>136737</xdr:rowOff>
    </xdr:to>
    <xdr:cxnSp macro="">
      <xdr:nvCxnSpPr>
        <xdr:cNvPr id="263" name="直線コネクタ 262"/>
        <xdr:cNvCxnSpPr/>
      </xdr:nvCxnSpPr>
      <xdr:spPr>
        <a:xfrm flipV="1">
          <a:off x="14401800" y="15135861"/>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104563</xdr:rowOff>
    </xdr:from>
    <xdr:to>
      <xdr:col>68</xdr:col>
      <xdr:colOff>152400</xdr:colOff>
      <xdr:row>88</xdr:row>
      <xdr:rowOff>136737</xdr:rowOff>
    </xdr:to>
    <xdr:cxnSp macro="">
      <xdr:nvCxnSpPr>
        <xdr:cNvPr id="266" name="直線コネクタ 265"/>
        <xdr:cNvCxnSpPr/>
      </xdr:nvCxnSpPr>
      <xdr:spPr>
        <a:xfrm>
          <a:off x="13512800" y="151921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83396</xdr:rowOff>
    </xdr:from>
    <xdr:to>
      <xdr:col>81</xdr:col>
      <xdr:colOff>95250</xdr:colOff>
      <xdr:row>90</xdr:row>
      <xdr:rowOff>13546</xdr:rowOff>
    </xdr:to>
    <xdr:sp macro="" textlink="">
      <xdr:nvSpPr>
        <xdr:cNvPr id="276" name="楕円 275"/>
        <xdr:cNvSpPr/>
      </xdr:nvSpPr>
      <xdr:spPr>
        <a:xfrm>
          <a:off x="169672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150723</xdr:rowOff>
    </xdr:from>
    <xdr:ext cx="762000" cy="259045"/>
    <xdr:sp macro="" textlink="">
      <xdr:nvSpPr>
        <xdr:cNvPr id="277" name="給与水準   （国との比較）該当値テキスト"/>
        <xdr:cNvSpPr txBox="1"/>
      </xdr:nvSpPr>
      <xdr:spPr>
        <a:xfrm>
          <a:off x="17106900" y="1523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8" name="楕円 277"/>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79" name="テキスト ボックス 278"/>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80" name="楕円 279"/>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81" name="テキスト ボックス 280"/>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85937</xdr:rowOff>
    </xdr:from>
    <xdr:to>
      <xdr:col>68</xdr:col>
      <xdr:colOff>203200</xdr:colOff>
      <xdr:row>89</xdr:row>
      <xdr:rowOff>16087</xdr:rowOff>
    </xdr:to>
    <xdr:sp macro="" textlink="">
      <xdr:nvSpPr>
        <xdr:cNvPr id="282" name="楕円 281"/>
        <xdr:cNvSpPr/>
      </xdr:nvSpPr>
      <xdr:spPr>
        <a:xfrm>
          <a:off x="14351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864</xdr:rowOff>
    </xdr:from>
    <xdr:ext cx="762000" cy="259045"/>
    <xdr:sp macro="" textlink="">
      <xdr:nvSpPr>
        <xdr:cNvPr id="283" name="テキスト ボックス 282"/>
        <xdr:cNvSpPr txBox="1"/>
      </xdr:nvSpPr>
      <xdr:spPr>
        <a:xfrm>
          <a:off x="14020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53763</xdr:rowOff>
    </xdr:from>
    <xdr:to>
      <xdr:col>64</xdr:col>
      <xdr:colOff>152400</xdr:colOff>
      <xdr:row>88</xdr:row>
      <xdr:rowOff>155363</xdr:rowOff>
    </xdr:to>
    <xdr:sp macro="" textlink="">
      <xdr:nvSpPr>
        <xdr:cNvPr id="284" name="楕円 283"/>
        <xdr:cNvSpPr/>
      </xdr:nvSpPr>
      <xdr:spPr>
        <a:xfrm>
          <a:off x="13462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140140</xdr:rowOff>
    </xdr:from>
    <xdr:ext cx="762000" cy="259045"/>
    <xdr:sp macro="" textlink="">
      <xdr:nvSpPr>
        <xdr:cNvPr id="285" name="テキスト ボックス 284"/>
        <xdr:cNvSpPr txBox="1"/>
      </xdr:nvSpPr>
      <xdr:spPr>
        <a:xfrm>
          <a:off x="13131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近年、認定こども園の開設や定年退職者のうち専門職の前倒し採用により職員数が増加傾向にあったが、令和元年度に診療所が国民健康保険直営化したことにより職員数が減少した。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今後は、再任用や定年の段階的引上げにより職員数の増加が見込まれるため、適正な定員管理に努める。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23767</xdr:rowOff>
    </xdr:from>
    <xdr:to>
      <xdr:col>81</xdr:col>
      <xdr:colOff>44450</xdr:colOff>
      <xdr:row>62</xdr:row>
      <xdr:rowOff>85471</xdr:rowOff>
    </xdr:to>
    <xdr:cxnSp macro="">
      <xdr:nvCxnSpPr>
        <xdr:cNvPr id="322" name="直線コネクタ 321"/>
        <xdr:cNvCxnSpPr/>
      </xdr:nvCxnSpPr>
      <xdr:spPr>
        <a:xfrm>
          <a:off x="16179800" y="10653667"/>
          <a:ext cx="838200" cy="6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23767</xdr:rowOff>
    </xdr:from>
    <xdr:to>
      <xdr:col>77</xdr:col>
      <xdr:colOff>44450</xdr:colOff>
      <xdr:row>63</xdr:row>
      <xdr:rowOff>82931</xdr:rowOff>
    </xdr:to>
    <xdr:cxnSp macro="">
      <xdr:nvCxnSpPr>
        <xdr:cNvPr id="325" name="直線コネクタ 324"/>
        <xdr:cNvCxnSpPr/>
      </xdr:nvCxnSpPr>
      <xdr:spPr>
        <a:xfrm flipV="1">
          <a:off x="15290800" y="10653667"/>
          <a:ext cx="889000" cy="23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81207</xdr:rowOff>
    </xdr:from>
    <xdr:to>
      <xdr:col>72</xdr:col>
      <xdr:colOff>203200</xdr:colOff>
      <xdr:row>63</xdr:row>
      <xdr:rowOff>82931</xdr:rowOff>
    </xdr:to>
    <xdr:cxnSp macro="">
      <xdr:nvCxnSpPr>
        <xdr:cNvPr id="328" name="直線コネクタ 327"/>
        <xdr:cNvCxnSpPr/>
      </xdr:nvCxnSpPr>
      <xdr:spPr>
        <a:xfrm>
          <a:off x="14401800" y="10882557"/>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40531</xdr:rowOff>
    </xdr:from>
    <xdr:to>
      <xdr:col>68</xdr:col>
      <xdr:colOff>152400</xdr:colOff>
      <xdr:row>63</xdr:row>
      <xdr:rowOff>81207</xdr:rowOff>
    </xdr:to>
    <xdr:cxnSp macro="">
      <xdr:nvCxnSpPr>
        <xdr:cNvPr id="331" name="直線コネクタ 330"/>
        <xdr:cNvCxnSpPr/>
      </xdr:nvCxnSpPr>
      <xdr:spPr>
        <a:xfrm>
          <a:off x="13512800" y="10841881"/>
          <a:ext cx="889000" cy="4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34671</xdr:rowOff>
    </xdr:from>
    <xdr:to>
      <xdr:col>81</xdr:col>
      <xdr:colOff>95250</xdr:colOff>
      <xdr:row>62</xdr:row>
      <xdr:rowOff>136271</xdr:rowOff>
    </xdr:to>
    <xdr:sp macro="" textlink="">
      <xdr:nvSpPr>
        <xdr:cNvPr id="341" name="楕円 340"/>
        <xdr:cNvSpPr/>
      </xdr:nvSpPr>
      <xdr:spPr>
        <a:xfrm>
          <a:off x="169672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6748</xdr:rowOff>
    </xdr:from>
    <xdr:ext cx="762000" cy="259045"/>
    <xdr:sp macro="" textlink="">
      <xdr:nvSpPr>
        <xdr:cNvPr id="342" name="定員管理の状況該当値テキスト"/>
        <xdr:cNvSpPr txBox="1"/>
      </xdr:nvSpPr>
      <xdr:spPr>
        <a:xfrm>
          <a:off x="17106900" y="1063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144417</xdr:rowOff>
    </xdr:from>
    <xdr:to>
      <xdr:col>77</xdr:col>
      <xdr:colOff>95250</xdr:colOff>
      <xdr:row>62</xdr:row>
      <xdr:rowOff>74567</xdr:rowOff>
    </xdr:to>
    <xdr:sp macro="" textlink="">
      <xdr:nvSpPr>
        <xdr:cNvPr id="343" name="楕円 342"/>
        <xdr:cNvSpPr/>
      </xdr:nvSpPr>
      <xdr:spPr>
        <a:xfrm>
          <a:off x="16129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59344</xdr:rowOff>
    </xdr:from>
    <xdr:ext cx="736600" cy="259045"/>
    <xdr:sp macro="" textlink="">
      <xdr:nvSpPr>
        <xdr:cNvPr id="344" name="テキスト ボックス 343"/>
        <xdr:cNvSpPr txBox="1"/>
      </xdr:nvSpPr>
      <xdr:spPr>
        <a:xfrm>
          <a:off x="15798800" y="10689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32131</xdr:rowOff>
    </xdr:from>
    <xdr:to>
      <xdr:col>73</xdr:col>
      <xdr:colOff>44450</xdr:colOff>
      <xdr:row>63</xdr:row>
      <xdr:rowOff>133731</xdr:rowOff>
    </xdr:to>
    <xdr:sp macro="" textlink="">
      <xdr:nvSpPr>
        <xdr:cNvPr id="345" name="楕円 344"/>
        <xdr:cNvSpPr/>
      </xdr:nvSpPr>
      <xdr:spPr>
        <a:xfrm>
          <a:off x="15240000" y="108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118508</xdr:rowOff>
    </xdr:from>
    <xdr:ext cx="762000" cy="259045"/>
    <xdr:sp macro="" textlink="">
      <xdr:nvSpPr>
        <xdr:cNvPr id="346" name="テキスト ボックス 345"/>
        <xdr:cNvSpPr txBox="1"/>
      </xdr:nvSpPr>
      <xdr:spPr>
        <a:xfrm>
          <a:off x="14909800" y="1091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30407</xdr:rowOff>
    </xdr:from>
    <xdr:to>
      <xdr:col>68</xdr:col>
      <xdr:colOff>203200</xdr:colOff>
      <xdr:row>63</xdr:row>
      <xdr:rowOff>132007</xdr:rowOff>
    </xdr:to>
    <xdr:sp macro="" textlink="">
      <xdr:nvSpPr>
        <xdr:cNvPr id="347" name="楕円 346"/>
        <xdr:cNvSpPr/>
      </xdr:nvSpPr>
      <xdr:spPr>
        <a:xfrm>
          <a:off x="14351000" y="108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116784</xdr:rowOff>
    </xdr:from>
    <xdr:ext cx="762000" cy="259045"/>
    <xdr:sp macro="" textlink="">
      <xdr:nvSpPr>
        <xdr:cNvPr id="348" name="テキスト ボックス 347"/>
        <xdr:cNvSpPr txBox="1"/>
      </xdr:nvSpPr>
      <xdr:spPr>
        <a:xfrm>
          <a:off x="14020800" y="1091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161181</xdr:rowOff>
    </xdr:from>
    <xdr:to>
      <xdr:col>64</xdr:col>
      <xdr:colOff>152400</xdr:colOff>
      <xdr:row>63</xdr:row>
      <xdr:rowOff>91331</xdr:rowOff>
    </xdr:to>
    <xdr:sp macro="" textlink="">
      <xdr:nvSpPr>
        <xdr:cNvPr id="349" name="楕円 348"/>
        <xdr:cNvSpPr/>
      </xdr:nvSpPr>
      <xdr:spPr>
        <a:xfrm>
          <a:off x="13462000" y="1079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76108</xdr:rowOff>
    </xdr:from>
    <xdr:ext cx="762000" cy="259045"/>
    <xdr:sp macro="" textlink="">
      <xdr:nvSpPr>
        <xdr:cNvPr id="350" name="テキスト ボックス 349"/>
        <xdr:cNvSpPr txBox="1"/>
      </xdr:nvSpPr>
      <xdr:spPr>
        <a:xfrm>
          <a:off x="13131800" y="108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型建設事業実施に係る起債の元金償還のため、平成２３年度以降に数値が上昇したが、平成２２年度に借入れた地方債の償還は平成２７年度に完済したこと等により数値は下降している。また、地方債現在高のうち、８割程度が基準財政需要額に算入される公債費のため、地方債現在高の割には良好な数値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しかしながら、普通交付税の交付額によって、数値が大きく変動することから、今後も有利な地方債発行を優先させるとともに、減債基金への積立てにより財政硬直化の防止を努める。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42</xdr:row>
      <xdr:rowOff>25400</xdr:rowOff>
    </xdr:to>
    <xdr:cxnSp macro="">
      <xdr:nvCxnSpPr>
        <xdr:cNvPr id="381" name="直線コネクタ 380"/>
        <xdr:cNvCxnSpPr/>
      </xdr:nvCxnSpPr>
      <xdr:spPr>
        <a:xfrm flipV="1">
          <a:off x="16179800" y="716838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102616</xdr:rowOff>
    </xdr:to>
    <xdr:cxnSp macro="">
      <xdr:nvCxnSpPr>
        <xdr:cNvPr id="384" name="直線コネクタ 383"/>
        <xdr:cNvCxnSpPr/>
      </xdr:nvCxnSpPr>
      <xdr:spPr>
        <a:xfrm flipV="1">
          <a:off x="15290800" y="72263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102616</xdr:rowOff>
    </xdr:from>
    <xdr:to>
      <xdr:col>72</xdr:col>
      <xdr:colOff>203200</xdr:colOff>
      <xdr:row>42</xdr:row>
      <xdr:rowOff>165354</xdr:rowOff>
    </xdr:to>
    <xdr:cxnSp macro="">
      <xdr:nvCxnSpPr>
        <xdr:cNvPr id="387" name="直線コネクタ 386"/>
        <xdr:cNvCxnSpPr/>
      </xdr:nvCxnSpPr>
      <xdr:spPr>
        <a:xfrm flipV="1">
          <a:off x="14401800" y="730351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165354</xdr:rowOff>
    </xdr:from>
    <xdr:to>
      <xdr:col>68</xdr:col>
      <xdr:colOff>152400</xdr:colOff>
      <xdr:row>43</xdr:row>
      <xdr:rowOff>13208</xdr:rowOff>
    </xdr:to>
    <xdr:cxnSp macro="">
      <xdr:nvCxnSpPr>
        <xdr:cNvPr id="390" name="直線コネクタ 389"/>
        <xdr:cNvCxnSpPr/>
      </xdr:nvCxnSpPr>
      <xdr:spPr>
        <a:xfrm flipV="1">
          <a:off x="13512800" y="73662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400" name="楕円 399"/>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401" name="公債費負担の状況該当値テキスト"/>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2" name="楕円 401"/>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3" name="テキスト ボックス 402"/>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51816</xdr:rowOff>
    </xdr:from>
    <xdr:to>
      <xdr:col>73</xdr:col>
      <xdr:colOff>44450</xdr:colOff>
      <xdr:row>42</xdr:row>
      <xdr:rowOff>153416</xdr:rowOff>
    </xdr:to>
    <xdr:sp macro="" textlink="">
      <xdr:nvSpPr>
        <xdr:cNvPr id="404" name="楕円 403"/>
        <xdr:cNvSpPr/>
      </xdr:nvSpPr>
      <xdr:spPr>
        <a:xfrm>
          <a:off x="15240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138193</xdr:rowOff>
    </xdr:from>
    <xdr:ext cx="762000" cy="259045"/>
    <xdr:sp macro="" textlink="">
      <xdr:nvSpPr>
        <xdr:cNvPr id="405" name="テキスト ボックス 404"/>
        <xdr:cNvSpPr txBox="1"/>
      </xdr:nvSpPr>
      <xdr:spPr>
        <a:xfrm>
          <a:off x="14909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114554</xdr:rowOff>
    </xdr:from>
    <xdr:to>
      <xdr:col>68</xdr:col>
      <xdr:colOff>203200</xdr:colOff>
      <xdr:row>43</xdr:row>
      <xdr:rowOff>44704</xdr:rowOff>
    </xdr:to>
    <xdr:sp macro="" textlink="">
      <xdr:nvSpPr>
        <xdr:cNvPr id="406" name="楕円 405"/>
        <xdr:cNvSpPr/>
      </xdr:nvSpPr>
      <xdr:spPr>
        <a:xfrm>
          <a:off x="14351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29481</xdr:rowOff>
    </xdr:from>
    <xdr:ext cx="762000" cy="259045"/>
    <xdr:sp macro="" textlink="">
      <xdr:nvSpPr>
        <xdr:cNvPr id="407" name="テキスト ボックス 406"/>
        <xdr:cNvSpPr txBox="1"/>
      </xdr:nvSpPr>
      <xdr:spPr>
        <a:xfrm>
          <a:off x="14020800" y="740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133858</xdr:rowOff>
    </xdr:from>
    <xdr:to>
      <xdr:col>64</xdr:col>
      <xdr:colOff>152400</xdr:colOff>
      <xdr:row>43</xdr:row>
      <xdr:rowOff>64008</xdr:rowOff>
    </xdr:to>
    <xdr:sp macro="" textlink="">
      <xdr:nvSpPr>
        <xdr:cNvPr id="408" name="楕円 407"/>
        <xdr:cNvSpPr/>
      </xdr:nvSpPr>
      <xdr:spPr>
        <a:xfrm>
          <a:off x="134620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48785</xdr:rowOff>
    </xdr:from>
    <xdr:ext cx="762000" cy="259045"/>
    <xdr:sp macro="" textlink="">
      <xdr:nvSpPr>
        <xdr:cNvPr id="409" name="テキスト ボックス 408"/>
        <xdr:cNvSpPr txBox="1"/>
      </xdr:nvSpPr>
      <xdr:spPr>
        <a:xfrm>
          <a:off x="13131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今後も引き続き有利な地方債発行を優先し、各種基金の積立て、定員管理の適正化等により、将来負担の健全化維持に努める。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2,294
2,267
574.10
5,015,544
4,895,666
91,868
2,865,192
3,418,009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定員管理の適正化により、人件費に充当される経常一般財源は類似団体平均値を下回る状況にある。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しかし、近年の職員大量採用に伴う昇給等により数値悪化が予想されることから、引き続き職員適正化配置等により適切な水準の維持に努める。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110998</xdr:rowOff>
    </xdr:from>
    <xdr:to>
      <xdr:col>24</xdr:col>
      <xdr:colOff>25400</xdr:colOff>
      <xdr:row>36</xdr:row>
      <xdr:rowOff>85852</xdr:rowOff>
    </xdr:to>
    <xdr:cxnSp macro="">
      <xdr:nvCxnSpPr>
        <xdr:cNvPr id="64" name="直線コネクタ 63"/>
        <xdr:cNvCxnSpPr/>
      </xdr:nvCxnSpPr>
      <xdr:spPr>
        <a:xfrm flipV="1">
          <a:off x="3987800" y="611174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85852</xdr:rowOff>
    </xdr:to>
    <xdr:cxnSp macro="">
      <xdr:nvCxnSpPr>
        <xdr:cNvPr id="67" name="直線コネクタ 66"/>
        <xdr:cNvCxnSpPr/>
      </xdr:nvCxnSpPr>
      <xdr:spPr>
        <a:xfrm>
          <a:off x="3098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170434</xdr:rowOff>
    </xdr:from>
    <xdr:to>
      <xdr:col>15</xdr:col>
      <xdr:colOff>98425</xdr:colOff>
      <xdr:row>36</xdr:row>
      <xdr:rowOff>67564</xdr:rowOff>
    </xdr:to>
    <xdr:cxnSp macro="">
      <xdr:nvCxnSpPr>
        <xdr:cNvPr id="70" name="直線コネクタ 69"/>
        <xdr:cNvCxnSpPr/>
      </xdr:nvCxnSpPr>
      <xdr:spPr>
        <a:xfrm>
          <a:off x="2209800" y="61711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88138</xdr:rowOff>
    </xdr:from>
    <xdr:to>
      <xdr:col>11</xdr:col>
      <xdr:colOff>9525</xdr:colOff>
      <xdr:row>35</xdr:row>
      <xdr:rowOff>170434</xdr:rowOff>
    </xdr:to>
    <xdr:cxnSp macro="">
      <xdr:nvCxnSpPr>
        <xdr:cNvPr id="73" name="直線コネクタ 72"/>
        <xdr:cNvCxnSpPr/>
      </xdr:nvCxnSpPr>
      <xdr:spPr>
        <a:xfrm>
          <a:off x="1320800" y="60888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60198</xdr:rowOff>
    </xdr:from>
    <xdr:to>
      <xdr:col>24</xdr:col>
      <xdr:colOff>76200</xdr:colOff>
      <xdr:row>35</xdr:row>
      <xdr:rowOff>161798</xdr:rowOff>
    </xdr:to>
    <xdr:sp macro="" textlink="">
      <xdr:nvSpPr>
        <xdr:cNvPr id="83" name="楕円 82"/>
        <xdr:cNvSpPr/>
      </xdr:nvSpPr>
      <xdr:spPr>
        <a:xfrm>
          <a:off x="4775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76725</xdr:rowOff>
    </xdr:from>
    <xdr:ext cx="762000" cy="259045"/>
    <xdr:sp macro="" textlink="">
      <xdr:nvSpPr>
        <xdr:cNvPr id="84" name="人件費該当値テキスト"/>
        <xdr:cNvSpPr txBox="1"/>
      </xdr:nvSpPr>
      <xdr:spPr>
        <a:xfrm>
          <a:off x="4914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119634</xdr:rowOff>
    </xdr:from>
    <xdr:to>
      <xdr:col>11</xdr:col>
      <xdr:colOff>60325</xdr:colOff>
      <xdr:row>36</xdr:row>
      <xdr:rowOff>49784</xdr:rowOff>
    </xdr:to>
    <xdr:sp macro="" textlink="">
      <xdr:nvSpPr>
        <xdr:cNvPr id="89" name="楕円 88"/>
        <xdr:cNvSpPr/>
      </xdr:nvSpPr>
      <xdr:spPr>
        <a:xfrm>
          <a:off x="2159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59961</xdr:rowOff>
    </xdr:from>
    <xdr:ext cx="762000" cy="259045"/>
    <xdr:sp macro="" textlink="">
      <xdr:nvSpPr>
        <xdr:cNvPr id="90" name="テキスト ボックス 89"/>
        <xdr:cNvSpPr txBox="1"/>
      </xdr:nvSpPr>
      <xdr:spPr>
        <a:xfrm>
          <a:off x="1828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37338</xdr:rowOff>
    </xdr:from>
    <xdr:to>
      <xdr:col>6</xdr:col>
      <xdr:colOff>171450</xdr:colOff>
      <xdr:row>35</xdr:row>
      <xdr:rowOff>138938</xdr:rowOff>
    </xdr:to>
    <xdr:sp macro="" textlink="">
      <xdr:nvSpPr>
        <xdr:cNvPr id="91" name="楕円 90"/>
        <xdr:cNvSpPr/>
      </xdr:nvSpPr>
      <xdr:spPr>
        <a:xfrm>
          <a:off x="1270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149115</xdr:rowOff>
    </xdr:from>
    <xdr:ext cx="762000" cy="259045"/>
    <xdr:sp macro="" textlink="">
      <xdr:nvSpPr>
        <xdr:cNvPr id="92" name="テキスト ボックス 91"/>
        <xdr:cNvSpPr txBox="1"/>
      </xdr:nvSpPr>
      <xdr:spPr>
        <a:xfrm>
          <a:off x="939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類似団体と同程度の数値であるが、今後も必要最小限の管理経費等を見極め経費節減に努める。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161290</xdr:rowOff>
    </xdr:to>
    <xdr:cxnSp macro="">
      <xdr:nvCxnSpPr>
        <xdr:cNvPr id="125" name="直線コネクタ 124"/>
        <xdr:cNvCxnSpPr/>
      </xdr:nvCxnSpPr>
      <xdr:spPr>
        <a:xfrm flipV="1">
          <a:off x="15671800" y="29616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85090</xdr:rowOff>
    </xdr:from>
    <xdr:to>
      <xdr:col>78</xdr:col>
      <xdr:colOff>69850</xdr:colOff>
      <xdr:row>17</xdr:row>
      <xdr:rowOff>161290</xdr:rowOff>
    </xdr:to>
    <xdr:cxnSp macro="">
      <xdr:nvCxnSpPr>
        <xdr:cNvPr id="128" name="直線コネクタ 127"/>
        <xdr:cNvCxnSpPr/>
      </xdr:nvCxnSpPr>
      <xdr:spPr>
        <a:xfrm>
          <a:off x="14782800" y="2999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17</xdr:row>
      <xdr:rowOff>85090</xdr:rowOff>
    </xdr:to>
    <xdr:cxnSp macro="">
      <xdr:nvCxnSpPr>
        <xdr:cNvPr id="131" name="直線コネクタ 130"/>
        <xdr:cNvCxnSpPr/>
      </xdr:nvCxnSpPr>
      <xdr:spPr>
        <a:xfrm>
          <a:off x="13893800" y="2900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16</xdr:row>
      <xdr:rowOff>157480</xdr:rowOff>
    </xdr:to>
    <xdr:cxnSp macro="">
      <xdr:nvCxnSpPr>
        <xdr:cNvPr id="134" name="直線コネクタ 133"/>
        <xdr:cNvCxnSpPr/>
      </xdr:nvCxnSpPr>
      <xdr:spPr>
        <a:xfrm>
          <a:off x="13004800" y="2854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4" name="楕円 143"/>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12717</xdr:rowOff>
    </xdr:from>
    <xdr:ext cx="762000" cy="259045"/>
    <xdr:sp macro="" textlink="">
      <xdr:nvSpPr>
        <xdr:cNvPr id="145" name="物件費該当値テキスト"/>
        <xdr:cNvSpPr txBox="1"/>
      </xdr:nvSpPr>
      <xdr:spPr>
        <a:xfrm>
          <a:off x="165989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6" name="楕円 145"/>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7" name="テキスト ボックス 146"/>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34290</xdr:rowOff>
    </xdr:from>
    <xdr:to>
      <xdr:col>74</xdr:col>
      <xdr:colOff>31750</xdr:colOff>
      <xdr:row>17</xdr:row>
      <xdr:rowOff>135890</xdr:rowOff>
    </xdr:to>
    <xdr:sp macro="" textlink="">
      <xdr:nvSpPr>
        <xdr:cNvPr id="148" name="楕円 147"/>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49" name="テキスト ボックス 148"/>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106680</xdr:rowOff>
    </xdr:from>
    <xdr:to>
      <xdr:col>69</xdr:col>
      <xdr:colOff>142875</xdr:colOff>
      <xdr:row>17</xdr:row>
      <xdr:rowOff>36830</xdr:rowOff>
    </xdr:to>
    <xdr:sp macro="" textlink="">
      <xdr:nvSpPr>
        <xdr:cNvPr id="150" name="楕円 149"/>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47007</xdr:rowOff>
    </xdr:from>
    <xdr:ext cx="762000" cy="259045"/>
    <xdr:sp macro="" textlink="">
      <xdr:nvSpPr>
        <xdr:cNvPr id="151" name="テキスト ボックス 150"/>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2" name="楕円 151"/>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53" name="テキスト ボックス 152"/>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全般的に福祉施策支援対象者が少ないことが類似団体平均値を下回る要因だと思われる。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しかし、町内に障害者施設があることから、居住地特例制度の見直しがあった場合には、数値悪化が懸念される。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120650</xdr:rowOff>
    </xdr:from>
    <xdr:to>
      <xdr:col>24</xdr:col>
      <xdr:colOff>25400</xdr:colOff>
      <xdr:row>53</xdr:row>
      <xdr:rowOff>120650</xdr:rowOff>
    </xdr:to>
    <xdr:cxnSp macro="">
      <xdr:nvCxnSpPr>
        <xdr:cNvPr id="185" name="直線コネクタ 184"/>
        <xdr:cNvCxnSpPr/>
      </xdr:nvCxnSpPr>
      <xdr:spPr>
        <a:xfrm>
          <a:off x="3987800" y="920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120650</xdr:rowOff>
    </xdr:to>
    <xdr:cxnSp macro="">
      <xdr:nvCxnSpPr>
        <xdr:cNvPr id="188" name="直線コネクタ 187"/>
        <xdr:cNvCxnSpPr/>
      </xdr:nvCxnSpPr>
      <xdr:spPr>
        <a:xfrm>
          <a:off x="3098800" y="919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95250</xdr:rowOff>
    </xdr:from>
    <xdr:to>
      <xdr:col>15</xdr:col>
      <xdr:colOff>98425</xdr:colOff>
      <xdr:row>53</xdr:row>
      <xdr:rowOff>107950</xdr:rowOff>
    </xdr:to>
    <xdr:cxnSp macro="">
      <xdr:nvCxnSpPr>
        <xdr:cNvPr id="191" name="直線コネクタ 190"/>
        <xdr:cNvCxnSpPr/>
      </xdr:nvCxnSpPr>
      <xdr:spPr>
        <a:xfrm>
          <a:off x="2209800" y="918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95250</xdr:rowOff>
    </xdr:from>
    <xdr:to>
      <xdr:col>11</xdr:col>
      <xdr:colOff>9525</xdr:colOff>
      <xdr:row>53</xdr:row>
      <xdr:rowOff>95250</xdr:rowOff>
    </xdr:to>
    <xdr:cxnSp macro="">
      <xdr:nvCxnSpPr>
        <xdr:cNvPr id="194" name="直線コネクタ 193"/>
        <xdr:cNvCxnSpPr/>
      </xdr:nvCxnSpPr>
      <xdr:spPr>
        <a:xfrm>
          <a:off x="1320800" y="918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69850</xdr:rowOff>
    </xdr:from>
    <xdr:to>
      <xdr:col>24</xdr:col>
      <xdr:colOff>76200</xdr:colOff>
      <xdr:row>54</xdr:row>
      <xdr:rowOff>0</xdr:rowOff>
    </xdr:to>
    <xdr:sp macro="" textlink="">
      <xdr:nvSpPr>
        <xdr:cNvPr id="204" name="楕円 203"/>
        <xdr:cNvSpPr/>
      </xdr:nvSpPr>
      <xdr:spPr>
        <a:xfrm>
          <a:off x="47752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5"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69850</xdr:rowOff>
    </xdr:from>
    <xdr:to>
      <xdr:col>20</xdr:col>
      <xdr:colOff>38100</xdr:colOff>
      <xdr:row>54</xdr:row>
      <xdr:rowOff>0</xdr:rowOff>
    </xdr:to>
    <xdr:sp macro="" textlink="">
      <xdr:nvSpPr>
        <xdr:cNvPr id="206" name="楕円 205"/>
        <xdr:cNvSpPr/>
      </xdr:nvSpPr>
      <xdr:spPr>
        <a:xfrm>
          <a:off x="3937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10177</xdr:rowOff>
    </xdr:from>
    <xdr:ext cx="736600" cy="259045"/>
    <xdr:sp macro="" textlink="">
      <xdr:nvSpPr>
        <xdr:cNvPr id="207" name="テキスト ボックス 206"/>
        <xdr:cNvSpPr txBox="1"/>
      </xdr:nvSpPr>
      <xdr:spPr>
        <a:xfrm>
          <a:off x="3606800" y="892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8" name="楕円 207"/>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09" name="テキスト ボックス 208"/>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44450</xdr:rowOff>
    </xdr:from>
    <xdr:to>
      <xdr:col>11</xdr:col>
      <xdr:colOff>60325</xdr:colOff>
      <xdr:row>53</xdr:row>
      <xdr:rowOff>146050</xdr:rowOff>
    </xdr:to>
    <xdr:sp macro="" textlink="">
      <xdr:nvSpPr>
        <xdr:cNvPr id="210" name="楕円 209"/>
        <xdr:cNvSpPr/>
      </xdr:nvSpPr>
      <xdr:spPr>
        <a:xfrm>
          <a:off x="2159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156227</xdr:rowOff>
    </xdr:from>
    <xdr:ext cx="762000" cy="259045"/>
    <xdr:sp macro="" textlink="">
      <xdr:nvSpPr>
        <xdr:cNvPr id="211" name="テキスト ボックス 210"/>
        <xdr:cNvSpPr txBox="1"/>
      </xdr:nvSpPr>
      <xdr:spPr>
        <a:xfrm>
          <a:off x="1828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44450</xdr:rowOff>
    </xdr:from>
    <xdr:to>
      <xdr:col>6</xdr:col>
      <xdr:colOff>171450</xdr:colOff>
      <xdr:row>53</xdr:row>
      <xdr:rowOff>146050</xdr:rowOff>
    </xdr:to>
    <xdr:sp macro="" textlink="">
      <xdr:nvSpPr>
        <xdr:cNvPr id="212" name="楕円 211"/>
        <xdr:cNvSpPr/>
      </xdr:nvSpPr>
      <xdr:spPr>
        <a:xfrm>
          <a:off x="1270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156227</xdr:rowOff>
    </xdr:from>
    <xdr:ext cx="762000" cy="259045"/>
    <xdr:sp macro="" textlink="">
      <xdr:nvSpPr>
        <xdr:cNvPr id="213" name="テキスト ボックス 212"/>
        <xdr:cNvSpPr txBox="1"/>
      </xdr:nvSpPr>
      <xdr:spPr>
        <a:xfrm>
          <a:off x="939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たのは、診療所の国民健康保険直営化に伴い、診療所会計が普通会計から公営事業会計へ移行し、繰出金は増加しているが、直営化により全体の経常収支比率は前年値を下回っており、それほど懸念すべき状況ではないと思われ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66040</xdr:rowOff>
    </xdr:from>
    <xdr:to>
      <xdr:col>82</xdr:col>
      <xdr:colOff>107950</xdr:colOff>
      <xdr:row>55</xdr:row>
      <xdr:rowOff>142240</xdr:rowOff>
    </xdr:to>
    <xdr:cxnSp macro="">
      <xdr:nvCxnSpPr>
        <xdr:cNvPr id="245" name="直線コネクタ 244"/>
        <xdr:cNvCxnSpPr/>
      </xdr:nvCxnSpPr>
      <xdr:spPr>
        <a:xfrm>
          <a:off x="15671800" y="949579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50800</xdr:rowOff>
    </xdr:from>
    <xdr:to>
      <xdr:col>78</xdr:col>
      <xdr:colOff>69850</xdr:colOff>
      <xdr:row>55</xdr:row>
      <xdr:rowOff>66040</xdr:rowOff>
    </xdr:to>
    <xdr:cxnSp macro="">
      <xdr:nvCxnSpPr>
        <xdr:cNvPr id="248" name="直線コネクタ 247"/>
        <xdr:cNvCxnSpPr/>
      </xdr:nvCxnSpPr>
      <xdr:spPr>
        <a:xfrm>
          <a:off x="14782800" y="94805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138430</xdr:rowOff>
    </xdr:from>
    <xdr:to>
      <xdr:col>73</xdr:col>
      <xdr:colOff>180975</xdr:colOff>
      <xdr:row>55</xdr:row>
      <xdr:rowOff>50800</xdr:rowOff>
    </xdr:to>
    <xdr:cxnSp macro="">
      <xdr:nvCxnSpPr>
        <xdr:cNvPr id="251" name="直線コネクタ 250"/>
        <xdr:cNvCxnSpPr/>
      </xdr:nvCxnSpPr>
      <xdr:spPr>
        <a:xfrm>
          <a:off x="13893800" y="93967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104140</xdr:rowOff>
    </xdr:from>
    <xdr:to>
      <xdr:col>69</xdr:col>
      <xdr:colOff>92075</xdr:colOff>
      <xdr:row>54</xdr:row>
      <xdr:rowOff>138430</xdr:rowOff>
    </xdr:to>
    <xdr:cxnSp macro="">
      <xdr:nvCxnSpPr>
        <xdr:cNvPr id="254" name="直線コネクタ 253"/>
        <xdr:cNvCxnSpPr/>
      </xdr:nvCxnSpPr>
      <xdr:spPr>
        <a:xfrm>
          <a:off x="13004800" y="93624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91440</xdr:rowOff>
    </xdr:from>
    <xdr:to>
      <xdr:col>82</xdr:col>
      <xdr:colOff>158750</xdr:colOff>
      <xdr:row>56</xdr:row>
      <xdr:rowOff>21590</xdr:rowOff>
    </xdr:to>
    <xdr:sp macro="" textlink="">
      <xdr:nvSpPr>
        <xdr:cNvPr id="264" name="楕円 263"/>
        <xdr:cNvSpPr/>
      </xdr:nvSpPr>
      <xdr:spPr>
        <a:xfrm>
          <a:off x="16459200" y="95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63517</xdr:rowOff>
    </xdr:from>
    <xdr:ext cx="762000" cy="259045"/>
    <xdr:sp macro="" textlink="">
      <xdr:nvSpPr>
        <xdr:cNvPr id="265" name="その他該当値テキスト"/>
        <xdr:cNvSpPr txBox="1"/>
      </xdr:nvSpPr>
      <xdr:spPr>
        <a:xfrm>
          <a:off x="16598900" y="949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15240</xdr:rowOff>
    </xdr:from>
    <xdr:to>
      <xdr:col>78</xdr:col>
      <xdr:colOff>120650</xdr:colOff>
      <xdr:row>55</xdr:row>
      <xdr:rowOff>116840</xdr:rowOff>
    </xdr:to>
    <xdr:sp macro="" textlink="">
      <xdr:nvSpPr>
        <xdr:cNvPr id="266" name="楕円 265"/>
        <xdr:cNvSpPr/>
      </xdr:nvSpPr>
      <xdr:spPr>
        <a:xfrm>
          <a:off x="15621000" y="94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127017</xdr:rowOff>
    </xdr:from>
    <xdr:ext cx="736600" cy="259045"/>
    <xdr:sp macro="" textlink="">
      <xdr:nvSpPr>
        <xdr:cNvPr id="267" name="テキスト ボックス 266"/>
        <xdr:cNvSpPr txBox="1"/>
      </xdr:nvSpPr>
      <xdr:spPr>
        <a:xfrm>
          <a:off x="15290800" y="9213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0</xdr:rowOff>
    </xdr:from>
    <xdr:to>
      <xdr:col>74</xdr:col>
      <xdr:colOff>31750</xdr:colOff>
      <xdr:row>55</xdr:row>
      <xdr:rowOff>101600</xdr:rowOff>
    </xdr:to>
    <xdr:sp macro="" textlink="">
      <xdr:nvSpPr>
        <xdr:cNvPr id="268" name="楕円 267"/>
        <xdr:cNvSpPr/>
      </xdr:nvSpPr>
      <xdr:spPr>
        <a:xfrm>
          <a:off x="14732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111777</xdr:rowOff>
    </xdr:from>
    <xdr:ext cx="762000" cy="259045"/>
    <xdr:sp macro="" textlink="">
      <xdr:nvSpPr>
        <xdr:cNvPr id="269" name="テキスト ボックス 268"/>
        <xdr:cNvSpPr txBox="1"/>
      </xdr:nvSpPr>
      <xdr:spPr>
        <a:xfrm>
          <a:off x="14401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87630</xdr:rowOff>
    </xdr:from>
    <xdr:to>
      <xdr:col>69</xdr:col>
      <xdr:colOff>142875</xdr:colOff>
      <xdr:row>55</xdr:row>
      <xdr:rowOff>17780</xdr:rowOff>
    </xdr:to>
    <xdr:sp macro="" textlink="">
      <xdr:nvSpPr>
        <xdr:cNvPr id="270" name="楕円 269"/>
        <xdr:cNvSpPr/>
      </xdr:nvSpPr>
      <xdr:spPr>
        <a:xfrm>
          <a:off x="13843000" y="93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27957</xdr:rowOff>
    </xdr:from>
    <xdr:ext cx="762000" cy="259045"/>
    <xdr:sp macro="" textlink="">
      <xdr:nvSpPr>
        <xdr:cNvPr id="271" name="テキスト ボックス 270"/>
        <xdr:cNvSpPr txBox="1"/>
      </xdr:nvSpPr>
      <xdr:spPr>
        <a:xfrm>
          <a:off x="13512800" y="911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72" name="楕円 271"/>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73" name="テキスト ボックス 272"/>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平成２３年度に、町立病院の診療所化により補助費等の経常経費が削減され改善されている。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今後も類似団体を下回る数値になるよう引き続き歳出の見直しに努める。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42418</xdr:rowOff>
    </xdr:from>
    <xdr:to>
      <xdr:col>82</xdr:col>
      <xdr:colOff>107950</xdr:colOff>
      <xdr:row>35</xdr:row>
      <xdr:rowOff>46990</xdr:rowOff>
    </xdr:to>
    <xdr:cxnSp macro="">
      <xdr:nvCxnSpPr>
        <xdr:cNvPr id="303" name="直線コネクタ 302"/>
        <xdr:cNvCxnSpPr/>
      </xdr:nvCxnSpPr>
      <xdr:spPr>
        <a:xfrm>
          <a:off x="15671800" y="60431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42418</xdr:rowOff>
    </xdr:to>
    <xdr:cxnSp macro="">
      <xdr:nvCxnSpPr>
        <xdr:cNvPr id="306" name="直線コネクタ 305"/>
        <xdr:cNvCxnSpPr/>
      </xdr:nvCxnSpPr>
      <xdr:spPr>
        <a:xfrm>
          <a:off x="14782800" y="60020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60706</xdr:rowOff>
    </xdr:to>
    <xdr:cxnSp macro="">
      <xdr:nvCxnSpPr>
        <xdr:cNvPr id="309" name="直線コネクタ 308"/>
        <xdr:cNvCxnSpPr/>
      </xdr:nvCxnSpPr>
      <xdr:spPr>
        <a:xfrm flipV="1">
          <a:off x="13893800" y="60020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60706</xdr:rowOff>
    </xdr:from>
    <xdr:to>
      <xdr:col>69</xdr:col>
      <xdr:colOff>92075</xdr:colOff>
      <xdr:row>35</xdr:row>
      <xdr:rowOff>65278</xdr:rowOff>
    </xdr:to>
    <xdr:cxnSp macro="">
      <xdr:nvCxnSpPr>
        <xdr:cNvPr id="312" name="直線コネクタ 311"/>
        <xdr:cNvCxnSpPr/>
      </xdr:nvCxnSpPr>
      <xdr:spPr>
        <a:xfrm flipV="1">
          <a:off x="13004800" y="6061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22" name="楕円 321"/>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23"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163068</xdr:rowOff>
    </xdr:from>
    <xdr:to>
      <xdr:col>78</xdr:col>
      <xdr:colOff>120650</xdr:colOff>
      <xdr:row>35</xdr:row>
      <xdr:rowOff>93218</xdr:rowOff>
    </xdr:to>
    <xdr:sp macro="" textlink="">
      <xdr:nvSpPr>
        <xdr:cNvPr id="324" name="楕円 323"/>
        <xdr:cNvSpPr/>
      </xdr:nvSpPr>
      <xdr:spPr>
        <a:xfrm>
          <a:off x="15621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103395</xdr:rowOff>
    </xdr:from>
    <xdr:ext cx="736600" cy="259045"/>
    <xdr:sp macro="" textlink="">
      <xdr:nvSpPr>
        <xdr:cNvPr id="325" name="テキスト ボックス 324"/>
        <xdr:cNvSpPr txBox="1"/>
      </xdr:nvSpPr>
      <xdr:spPr>
        <a:xfrm>
          <a:off x="15290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26" name="楕円 325"/>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27" name="テキスト ボックス 326"/>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28" name="楕円 327"/>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29" name="テキスト ボックス 328"/>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30" name="楕円 329"/>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31" name="テキスト ボックス 330"/>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型建設事業等実施に係る地方債の元金償還のため、平成２３年度以降数値は上昇したが、平成２２年度に借入れた地方債の償還が平成２７年度に完済したこと等により数値は下降している。また、類似平均団体を大きく上回っているが、これは、意図的に償還年数を圧縮したものであり。交付税算入となる有利な地方債が多く占めることにより、経常一般財源が確保できるため、それほど懸念すべき状況ではないと思わ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107950</xdr:rowOff>
    </xdr:from>
    <xdr:to>
      <xdr:col>24</xdr:col>
      <xdr:colOff>25400</xdr:colOff>
      <xdr:row>79</xdr:row>
      <xdr:rowOff>149861</xdr:rowOff>
    </xdr:to>
    <xdr:cxnSp macro="">
      <xdr:nvCxnSpPr>
        <xdr:cNvPr id="363" name="直線コネクタ 362"/>
        <xdr:cNvCxnSpPr/>
      </xdr:nvCxnSpPr>
      <xdr:spPr>
        <a:xfrm flipV="1">
          <a:off x="3987800" y="136525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119380</xdr:rowOff>
    </xdr:from>
    <xdr:to>
      <xdr:col>19</xdr:col>
      <xdr:colOff>187325</xdr:colOff>
      <xdr:row>79</xdr:row>
      <xdr:rowOff>149861</xdr:rowOff>
    </xdr:to>
    <xdr:cxnSp macro="">
      <xdr:nvCxnSpPr>
        <xdr:cNvPr id="366" name="直線コネクタ 365"/>
        <xdr:cNvCxnSpPr/>
      </xdr:nvCxnSpPr>
      <xdr:spPr>
        <a:xfrm>
          <a:off x="3098800" y="136639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119380</xdr:rowOff>
    </xdr:from>
    <xdr:to>
      <xdr:col>15</xdr:col>
      <xdr:colOff>98425</xdr:colOff>
      <xdr:row>80</xdr:row>
      <xdr:rowOff>1270</xdr:rowOff>
    </xdr:to>
    <xdr:cxnSp macro="">
      <xdr:nvCxnSpPr>
        <xdr:cNvPr id="369" name="直線コネクタ 368"/>
        <xdr:cNvCxnSpPr/>
      </xdr:nvCxnSpPr>
      <xdr:spPr>
        <a:xfrm flipV="1">
          <a:off x="2209800" y="136639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xdr:rowOff>
    </xdr:from>
    <xdr:to>
      <xdr:col>11</xdr:col>
      <xdr:colOff>9525</xdr:colOff>
      <xdr:row>80</xdr:row>
      <xdr:rowOff>100330</xdr:rowOff>
    </xdr:to>
    <xdr:cxnSp macro="">
      <xdr:nvCxnSpPr>
        <xdr:cNvPr id="372" name="直線コネクタ 371"/>
        <xdr:cNvCxnSpPr/>
      </xdr:nvCxnSpPr>
      <xdr:spPr>
        <a:xfrm flipV="1">
          <a:off x="1320800" y="137172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57150</xdr:rowOff>
    </xdr:from>
    <xdr:to>
      <xdr:col>24</xdr:col>
      <xdr:colOff>76200</xdr:colOff>
      <xdr:row>79</xdr:row>
      <xdr:rowOff>158750</xdr:rowOff>
    </xdr:to>
    <xdr:sp macro="" textlink="">
      <xdr:nvSpPr>
        <xdr:cNvPr id="382" name="楕円 381"/>
        <xdr:cNvSpPr/>
      </xdr:nvSpPr>
      <xdr:spPr>
        <a:xfrm>
          <a:off x="4775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29227</xdr:rowOff>
    </xdr:from>
    <xdr:ext cx="762000" cy="259045"/>
    <xdr:sp macro="" textlink="">
      <xdr:nvSpPr>
        <xdr:cNvPr id="383" name="公債費該当値テキスト"/>
        <xdr:cNvSpPr txBox="1"/>
      </xdr:nvSpPr>
      <xdr:spPr>
        <a:xfrm>
          <a:off x="4914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99061</xdr:rowOff>
    </xdr:from>
    <xdr:to>
      <xdr:col>20</xdr:col>
      <xdr:colOff>38100</xdr:colOff>
      <xdr:row>80</xdr:row>
      <xdr:rowOff>29211</xdr:rowOff>
    </xdr:to>
    <xdr:sp macro="" textlink="">
      <xdr:nvSpPr>
        <xdr:cNvPr id="384" name="楕円 383"/>
        <xdr:cNvSpPr/>
      </xdr:nvSpPr>
      <xdr:spPr>
        <a:xfrm>
          <a:off x="3937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13988</xdr:rowOff>
    </xdr:from>
    <xdr:ext cx="736600" cy="259045"/>
    <xdr:sp macro="" textlink="">
      <xdr:nvSpPr>
        <xdr:cNvPr id="385" name="テキスト ボックス 384"/>
        <xdr:cNvSpPr txBox="1"/>
      </xdr:nvSpPr>
      <xdr:spPr>
        <a:xfrm>
          <a:off x="3606800" y="137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68580</xdr:rowOff>
    </xdr:from>
    <xdr:to>
      <xdr:col>15</xdr:col>
      <xdr:colOff>149225</xdr:colOff>
      <xdr:row>79</xdr:row>
      <xdr:rowOff>170180</xdr:rowOff>
    </xdr:to>
    <xdr:sp macro="" textlink="">
      <xdr:nvSpPr>
        <xdr:cNvPr id="386" name="楕円 385"/>
        <xdr:cNvSpPr/>
      </xdr:nvSpPr>
      <xdr:spPr>
        <a:xfrm>
          <a:off x="3048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154957</xdr:rowOff>
    </xdr:from>
    <xdr:ext cx="762000" cy="259045"/>
    <xdr:sp macro="" textlink="">
      <xdr:nvSpPr>
        <xdr:cNvPr id="387" name="テキスト ボックス 386"/>
        <xdr:cNvSpPr txBox="1"/>
      </xdr:nvSpPr>
      <xdr:spPr>
        <a:xfrm>
          <a:off x="2717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121920</xdr:rowOff>
    </xdr:from>
    <xdr:to>
      <xdr:col>11</xdr:col>
      <xdr:colOff>60325</xdr:colOff>
      <xdr:row>80</xdr:row>
      <xdr:rowOff>52070</xdr:rowOff>
    </xdr:to>
    <xdr:sp macro="" textlink="">
      <xdr:nvSpPr>
        <xdr:cNvPr id="388" name="楕円 387"/>
        <xdr:cNvSpPr/>
      </xdr:nvSpPr>
      <xdr:spPr>
        <a:xfrm>
          <a:off x="2159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36847</xdr:rowOff>
    </xdr:from>
    <xdr:ext cx="762000" cy="259045"/>
    <xdr:sp macro="" textlink="">
      <xdr:nvSpPr>
        <xdr:cNvPr id="389" name="テキスト ボックス 388"/>
        <xdr:cNvSpPr txBox="1"/>
      </xdr:nvSpPr>
      <xdr:spPr>
        <a:xfrm>
          <a:off x="1828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49530</xdr:rowOff>
    </xdr:from>
    <xdr:to>
      <xdr:col>6</xdr:col>
      <xdr:colOff>171450</xdr:colOff>
      <xdr:row>80</xdr:row>
      <xdr:rowOff>151130</xdr:rowOff>
    </xdr:to>
    <xdr:sp macro="" textlink="">
      <xdr:nvSpPr>
        <xdr:cNvPr id="390" name="楕円 389"/>
        <xdr:cNvSpPr/>
      </xdr:nvSpPr>
      <xdr:spPr>
        <a:xfrm>
          <a:off x="12700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135907</xdr:rowOff>
    </xdr:from>
    <xdr:ext cx="762000" cy="259045"/>
    <xdr:sp macro="" textlink="">
      <xdr:nvSpPr>
        <xdr:cNvPr id="391" name="テキスト ボックス 390"/>
        <xdr:cNvSpPr txBox="1"/>
      </xdr:nvSpPr>
      <xdr:spPr>
        <a:xfrm>
          <a:off x="939800" y="1385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公債費が類似団体平均を大きく上回るが、人件費、扶助費、物件費及び補助費等については、類似団体平均を下回る数値にある。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しかし、今後において普通交付税の交付額によって数値が大きく変動することから、引き続き徹底した経常経費の見直しを図る。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75</xdr:row>
      <xdr:rowOff>29845</xdr:rowOff>
    </xdr:to>
    <xdr:cxnSp macro="">
      <xdr:nvCxnSpPr>
        <xdr:cNvPr id="428" name="直線コネクタ 427"/>
        <xdr:cNvCxnSpPr/>
      </xdr:nvCxnSpPr>
      <xdr:spPr>
        <a:xfrm flipV="1">
          <a:off x="15671800" y="1281430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121285</xdr:rowOff>
    </xdr:from>
    <xdr:to>
      <xdr:col>78</xdr:col>
      <xdr:colOff>69850</xdr:colOff>
      <xdr:row>75</xdr:row>
      <xdr:rowOff>29845</xdr:rowOff>
    </xdr:to>
    <xdr:cxnSp macro="">
      <xdr:nvCxnSpPr>
        <xdr:cNvPr id="431" name="直線コネクタ 430"/>
        <xdr:cNvCxnSpPr/>
      </xdr:nvCxnSpPr>
      <xdr:spPr>
        <a:xfrm>
          <a:off x="14782800" y="1280858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33" name="テキスト ボックス 432"/>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xdr:rowOff>
    </xdr:from>
    <xdr:to>
      <xdr:col>73</xdr:col>
      <xdr:colOff>180975</xdr:colOff>
      <xdr:row>74</xdr:row>
      <xdr:rowOff>121285</xdr:rowOff>
    </xdr:to>
    <xdr:cxnSp macro="">
      <xdr:nvCxnSpPr>
        <xdr:cNvPr id="434" name="直線コネクタ 433"/>
        <xdr:cNvCxnSpPr/>
      </xdr:nvCxnSpPr>
      <xdr:spPr>
        <a:xfrm>
          <a:off x="13893800" y="1270000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92710</xdr:rowOff>
    </xdr:from>
    <xdr:to>
      <xdr:col>69</xdr:col>
      <xdr:colOff>92075</xdr:colOff>
      <xdr:row>74</xdr:row>
      <xdr:rowOff>12700</xdr:rowOff>
    </xdr:to>
    <xdr:cxnSp macro="">
      <xdr:nvCxnSpPr>
        <xdr:cNvPr id="437" name="直線コネクタ 436"/>
        <xdr:cNvCxnSpPr/>
      </xdr:nvCxnSpPr>
      <xdr:spPr>
        <a:xfrm>
          <a:off x="13004800" y="12608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76200</xdr:rowOff>
    </xdr:from>
    <xdr:to>
      <xdr:col>82</xdr:col>
      <xdr:colOff>158750</xdr:colOff>
      <xdr:row>75</xdr:row>
      <xdr:rowOff>6350</xdr:rowOff>
    </xdr:to>
    <xdr:sp macro="" textlink="">
      <xdr:nvSpPr>
        <xdr:cNvPr id="447" name="楕円 446"/>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92727</xdr:rowOff>
    </xdr:from>
    <xdr:ext cx="762000" cy="259045"/>
    <xdr:sp macro="" textlink="">
      <xdr:nvSpPr>
        <xdr:cNvPr id="448" name="公債費以外該当値テキスト"/>
        <xdr:cNvSpPr txBox="1"/>
      </xdr:nvSpPr>
      <xdr:spPr>
        <a:xfrm>
          <a:off x="16598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150495</xdr:rowOff>
    </xdr:from>
    <xdr:to>
      <xdr:col>78</xdr:col>
      <xdr:colOff>120650</xdr:colOff>
      <xdr:row>75</xdr:row>
      <xdr:rowOff>80645</xdr:rowOff>
    </xdr:to>
    <xdr:sp macro="" textlink="">
      <xdr:nvSpPr>
        <xdr:cNvPr id="449" name="楕円 448"/>
        <xdr:cNvSpPr/>
      </xdr:nvSpPr>
      <xdr:spPr>
        <a:xfrm>
          <a:off x="15621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90822</xdr:rowOff>
    </xdr:from>
    <xdr:ext cx="736600" cy="259045"/>
    <xdr:sp macro="" textlink="">
      <xdr:nvSpPr>
        <xdr:cNvPr id="450" name="テキスト ボックス 449"/>
        <xdr:cNvSpPr txBox="1"/>
      </xdr:nvSpPr>
      <xdr:spPr>
        <a:xfrm>
          <a:off x="15290800" y="1260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70485</xdr:rowOff>
    </xdr:from>
    <xdr:to>
      <xdr:col>74</xdr:col>
      <xdr:colOff>31750</xdr:colOff>
      <xdr:row>75</xdr:row>
      <xdr:rowOff>635</xdr:rowOff>
    </xdr:to>
    <xdr:sp macro="" textlink="">
      <xdr:nvSpPr>
        <xdr:cNvPr id="451" name="楕円 450"/>
        <xdr:cNvSpPr/>
      </xdr:nvSpPr>
      <xdr:spPr>
        <a:xfrm>
          <a:off x="14732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10812</xdr:rowOff>
    </xdr:from>
    <xdr:ext cx="762000" cy="259045"/>
    <xdr:sp macro="" textlink="">
      <xdr:nvSpPr>
        <xdr:cNvPr id="452" name="テキスト ボックス 451"/>
        <xdr:cNvSpPr txBox="1"/>
      </xdr:nvSpPr>
      <xdr:spPr>
        <a:xfrm>
          <a:off x="14401800" y="125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133350</xdr:rowOff>
    </xdr:from>
    <xdr:to>
      <xdr:col>69</xdr:col>
      <xdr:colOff>142875</xdr:colOff>
      <xdr:row>74</xdr:row>
      <xdr:rowOff>63500</xdr:rowOff>
    </xdr:to>
    <xdr:sp macro="" textlink="">
      <xdr:nvSpPr>
        <xdr:cNvPr id="453" name="楕円 452"/>
        <xdr:cNvSpPr/>
      </xdr:nvSpPr>
      <xdr:spPr>
        <a:xfrm>
          <a:off x="13843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73677</xdr:rowOff>
    </xdr:from>
    <xdr:ext cx="762000" cy="259045"/>
    <xdr:sp macro="" textlink="">
      <xdr:nvSpPr>
        <xdr:cNvPr id="454" name="テキスト ボックス 453"/>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41910</xdr:rowOff>
    </xdr:from>
    <xdr:to>
      <xdr:col>65</xdr:col>
      <xdr:colOff>53975</xdr:colOff>
      <xdr:row>73</xdr:row>
      <xdr:rowOff>143510</xdr:rowOff>
    </xdr:to>
    <xdr:sp macro="" textlink="">
      <xdr:nvSpPr>
        <xdr:cNvPr id="455" name="楕円 454"/>
        <xdr:cNvSpPr/>
      </xdr:nvSpPr>
      <xdr:spPr>
        <a:xfrm>
          <a:off x="12954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153687</xdr:rowOff>
    </xdr:from>
    <xdr:ext cx="762000" cy="259045"/>
    <xdr:sp macro="" textlink="">
      <xdr:nvSpPr>
        <xdr:cNvPr id="456" name="テキスト ボックス 455"/>
        <xdr:cNvSpPr txBox="1"/>
      </xdr:nvSpPr>
      <xdr:spPr>
        <a:xfrm>
          <a:off x="12623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95175</xdr:rowOff>
    </xdr:from>
    <xdr:to>
      <xdr:col>29</xdr:col>
      <xdr:colOff>127000</xdr:colOff>
      <xdr:row>16</xdr:row>
      <xdr:rowOff>6223</xdr:rowOff>
    </xdr:to>
    <xdr:cxnSp macro="">
      <xdr:nvCxnSpPr>
        <xdr:cNvPr id="49" name="直線コネクタ 48"/>
        <xdr:cNvCxnSpPr/>
      </xdr:nvCxnSpPr>
      <xdr:spPr bwMode="auto">
        <a:xfrm>
          <a:off x="5003800" y="2714550"/>
          <a:ext cx="647700" cy="82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95175</xdr:rowOff>
    </xdr:from>
    <xdr:to>
      <xdr:col>26</xdr:col>
      <xdr:colOff>50800</xdr:colOff>
      <xdr:row>15</xdr:row>
      <xdr:rowOff>134702</xdr:rowOff>
    </xdr:to>
    <xdr:cxnSp macro="">
      <xdr:nvCxnSpPr>
        <xdr:cNvPr id="52" name="直線コネクタ 51"/>
        <xdr:cNvCxnSpPr/>
      </xdr:nvCxnSpPr>
      <xdr:spPr bwMode="auto">
        <a:xfrm flipV="1">
          <a:off x="4305300" y="2714550"/>
          <a:ext cx="698500" cy="39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134702</xdr:rowOff>
    </xdr:from>
    <xdr:to>
      <xdr:col>22</xdr:col>
      <xdr:colOff>114300</xdr:colOff>
      <xdr:row>15</xdr:row>
      <xdr:rowOff>155154</xdr:rowOff>
    </xdr:to>
    <xdr:cxnSp macro="">
      <xdr:nvCxnSpPr>
        <xdr:cNvPr id="55" name="直線コネクタ 54"/>
        <xdr:cNvCxnSpPr/>
      </xdr:nvCxnSpPr>
      <xdr:spPr bwMode="auto">
        <a:xfrm flipV="1">
          <a:off x="3606800" y="2754077"/>
          <a:ext cx="698500" cy="20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155154</xdr:rowOff>
    </xdr:from>
    <xdr:to>
      <xdr:col>18</xdr:col>
      <xdr:colOff>177800</xdr:colOff>
      <xdr:row>16</xdr:row>
      <xdr:rowOff>30847</xdr:rowOff>
    </xdr:to>
    <xdr:cxnSp macro="">
      <xdr:nvCxnSpPr>
        <xdr:cNvPr id="58" name="直線コネクタ 57"/>
        <xdr:cNvCxnSpPr/>
      </xdr:nvCxnSpPr>
      <xdr:spPr bwMode="auto">
        <a:xfrm flipV="1">
          <a:off x="2908300" y="2774529"/>
          <a:ext cx="698500" cy="47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126873</xdr:rowOff>
    </xdr:from>
    <xdr:to>
      <xdr:col>29</xdr:col>
      <xdr:colOff>177800</xdr:colOff>
      <xdr:row>16</xdr:row>
      <xdr:rowOff>57023</xdr:rowOff>
    </xdr:to>
    <xdr:sp macro="" textlink="">
      <xdr:nvSpPr>
        <xdr:cNvPr id="68" name="楕円 67"/>
        <xdr:cNvSpPr/>
      </xdr:nvSpPr>
      <xdr:spPr bwMode="auto">
        <a:xfrm>
          <a:off x="5600700" y="2746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143400</xdr:rowOff>
    </xdr:from>
    <xdr:ext cx="762000" cy="259045"/>
    <xdr:sp macro="" textlink="">
      <xdr:nvSpPr>
        <xdr:cNvPr id="69" name="人口1人当たり決算額の推移該当値テキスト130"/>
        <xdr:cNvSpPr txBox="1"/>
      </xdr:nvSpPr>
      <xdr:spPr>
        <a:xfrm>
          <a:off x="5740400" y="25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44375</xdr:rowOff>
    </xdr:from>
    <xdr:to>
      <xdr:col>26</xdr:col>
      <xdr:colOff>101600</xdr:colOff>
      <xdr:row>15</xdr:row>
      <xdr:rowOff>145975</xdr:rowOff>
    </xdr:to>
    <xdr:sp macro="" textlink="">
      <xdr:nvSpPr>
        <xdr:cNvPr id="70" name="楕円 69"/>
        <xdr:cNvSpPr/>
      </xdr:nvSpPr>
      <xdr:spPr bwMode="auto">
        <a:xfrm>
          <a:off x="4953000" y="2663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156152</xdr:rowOff>
    </xdr:from>
    <xdr:ext cx="736600" cy="259045"/>
    <xdr:sp macro="" textlink="">
      <xdr:nvSpPr>
        <xdr:cNvPr id="71" name="テキスト ボックス 70"/>
        <xdr:cNvSpPr txBox="1"/>
      </xdr:nvSpPr>
      <xdr:spPr>
        <a:xfrm>
          <a:off x="4622800" y="243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83902</xdr:rowOff>
    </xdr:from>
    <xdr:to>
      <xdr:col>22</xdr:col>
      <xdr:colOff>165100</xdr:colOff>
      <xdr:row>16</xdr:row>
      <xdr:rowOff>14052</xdr:rowOff>
    </xdr:to>
    <xdr:sp macro="" textlink="">
      <xdr:nvSpPr>
        <xdr:cNvPr id="72" name="楕円 71"/>
        <xdr:cNvSpPr/>
      </xdr:nvSpPr>
      <xdr:spPr bwMode="auto">
        <a:xfrm>
          <a:off x="4254500" y="2703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24229</xdr:rowOff>
    </xdr:from>
    <xdr:ext cx="762000" cy="259045"/>
    <xdr:sp macro="" textlink="">
      <xdr:nvSpPr>
        <xdr:cNvPr id="73" name="テキスト ボックス 72"/>
        <xdr:cNvSpPr txBox="1"/>
      </xdr:nvSpPr>
      <xdr:spPr>
        <a:xfrm>
          <a:off x="3924300" y="247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104354</xdr:rowOff>
    </xdr:from>
    <xdr:to>
      <xdr:col>19</xdr:col>
      <xdr:colOff>38100</xdr:colOff>
      <xdr:row>16</xdr:row>
      <xdr:rowOff>34504</xdr:rowOff>
    </xdr:to>
    <xdr:sp macro="" textlink="">
      <xdr:nvSpPr>
        <xdr:cNvPr id="74" name="楕円 73"/>
        <xdr:cNvSpPr/>
      </xdr:nvSpPr>
      <xdr:spPr bwMode="auto">
        <a:xfrm>
          <a:off x="3556000" y="272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44681</xdr:rowOff>
    </xdr:from>
    <xdr:ext cx="762000" cy="259045"/>
    <xdr:sp macro="" textlink="">
      <xdr:nvSpPr>
        <xdr:cNvPr id="75" name="テキスト ボックス 74"/>
        <xdr:cNvSpPr txBox="1"/>
      </xdr:nvSpPr>
      <xdr:spPr>
        <a:xfrm>
          <a:off x="3225800" y="249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151497</xdr:rowOff>
    </xdr:from>
    <xdr:to>
      <xdr:col>15</xdr:col>
      <xdr:colOff>101600</xdr:colOff>
      <xdr:row>16</xdr:row>
      <xdr:rowOff>81647</xdr:rowOff>
    </xdr:to>
    <xdr:sp macro="" textlink="">
      <xdr:nvSpPr>
        <xdr:cNvPr id="76" name="楕円 75"/>
        <xdr:cNvSpPr/>
      </xdr:nvSpPr>
      <xdr:spPr bwMode="auto">
        <a:xfrm>
          <a:off x="2857500" y="2770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91824</xdr:rowOff>
    </xdr:from>
    <xdr:ext cx="762000" cy="259045"/>
    <xdr:sp macro="" textlink="">
      <xdr:nvSpPr>
        <xdr:cNvPr id="77" name="テキスト ボックス 76"/>
        <xdr:cNvSpPr txBox="1"/>
      </xdr:nvSpPr>
      <xdr:spPr>
        <a:xfrm>
          <a:off x="2527300" y="253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256327</xdr:rowOff>
    </xdr:from>
    <xdr:to>
      <xdr:col>29</xdr:col>
      <xdr:colOff>127000</xdr:colOff>
      <xdr:row>35</xdr:row>
      <xdr:rowOff>14879</xdr:rowOff>
    </xdr:to>
    <xdr:cxnSp macro="">
      <xdr:nvCxnSpPr>
        <xdr:cNvPr id="110" name="直線コネクタ 109"/>
        <xdr:cNvCxnSpPr/>
      </xdr:nvCxnSpPr>
      <xdr:spPr bwMode="auto">
        <a:xfrm>
          <a:off x="5003800" y="6523777"/>
          <a:ext cx="647700" cy="101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251320</xdr:rowOff>
    </xdr:from>
    <xdr:to>
      <xdr:col>26</xdr:col>
      <xdr:colOff>50800</xdr:colOff>
      <xdr:row>34</xdr:row>
      <xdr:rowOff>256327</xdr:rowOff>
    </xdr:to>
    <xdr:cxnSp macro="">
      <xdr:nvCxnSpPr>
        <xdr:cNvPr id="113" name="直線コネクタ 112"/>
        <xdr:cNvCxnSpPr/>
      </xdr:nvCxnSpPr>
      <xdr:spPr bwMode="auto">
        <a:xfrm>
          <a:off x="4305300" y="6518770"/>
          <a:ext cx="698500" cy="5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97792</xdr:rowOff>
    </xdr:from>
    <xdr:to>
      <xdr:col>22</xdr:col>
      <xdr:colOff>114300</xdr:colOff>
      <xdr:row>34</xdr:row>
      <xdr:rowOff>251320</xdr:rowOff>
    </xdr:to>
    <xdr:cxnSp macro="">
      <xdr:nvCxnSpPr>
        <xdr:cNvPr id="116" name="直線コネクタ 115"/>
        <xdr:cNvCxnSpPr/>
      </xdr:nvCxnSpPr>
      <xdr:spPr bwMode="auto">
        <a:xfrm>
          <a:off x="3606800" y="6365242"/>
          <a:ext cx="698500" cy="153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196990</xdr:rowOff>
    </xdr:from>
    <xdr:to>
      <xdr:col>18</xdr:col>
      <xdr:colOff>177800</xdr:colOff>
      <xdr:row>34</xdr:row>
      <xdr:rowOff>97792</xdr:rowOff>
    </xdr:to>
    <xdr:cxnSp macro="">
      <xdr:nvCxnSpPr>
        <xdr:cNvPr id="119" name="直線コネクタ 118"/>
        <xdr:cNvCxnSpPr/>
      </xdr:nvCxnSpPr>
      <xdr:spPr bwMode="auto">
        <a:xfrm>
          <a:off x="2908300" y="6121540"/>
          <a:ext cx="698500" cy="243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306979</xdr:rowOff>
    </xdr:from>
    <xdr:to>
      <xdr:col>29</xdr:col>
      <xdr:colOff>177800</xdr:colOff>
      <xdr:row>35</xdr:row>
      <xdr:rowOff>65679</xdr:rowOff>
    </xdr:to>
    <xdr:sp macro="" textlink="">
      <xdr:nvSpPr>
        <xdr:cNvPr id="129" name="楕円 128"/>
        <xdr:cNvSpPr/>
      </xdr:nvSpPr>
      <xdr:spPr bwMode="auto">
        <a:xfrm>
          <a:off x="5600700" y="6574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152056</xdr:rowOff>
    </xdr:from>
    <xdr:ext cx="762000" cy="259045"/>
    <xdr:sp macro="" textlink="">
      <xdr:nvSpPr>
        <xdr:cNvPr id="130" name="人口1人当たり決算額の推移該当値テキスト445"/>
        <xdr:cNvSpPr txBox="1"/>
      </xdr:nvSpPr>
      <xdr:spPr>
        <a:xfrm>
          <a:off x="5740400" y="641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205527</xdr:rowOff>
    </xdr:from>
    <xdr:to>
      <xdr:col>26</xdr:col>
      <xdr:colOff>101600</xdr:colOff>
      <xdr:row>34</xdr:row>
      <xdr:rowOff>307127</xdr:rowOff>
    </xdr:to>
    <xdr:sp macro="" textlink="">
      <xdr:nvSpPr>
        <xdr:cNvPr id="131" name="楕円 130"/>
        <xdr:cNvSpPr/>
      </xdr:nvSpPr>
      <xdr:spPr bwMode="auto">
        <a:xfrm>
          <a:off x="4953000" y="6472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317304</xdr:rowOff>
    </xdr:from>
    <xdr:ext cx="736600" cy="259045"/>
    <xdr:sp macro="" textlink="">
      <xdr:nvSpPr>
        <xdr:cNvPr id="132" name="テキスト ボックス 131"/>
        <xdr:cNvSpPr txBox="1"/>
      </xdr:nvSpPr>
      <xdr:spPr>
        <a:xfrm>
          <a:off x="4622800" y="62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200520</xdr:rowOff>
    </xdr:from>
    <xdr:to>
      <xdr:col>22</xdr:col>
      <xdr:colOff>165100</xdr:colOff>
      <xdr:row>34</xdr:row>
      <xdr:rowOff>302120</xdr:rowOff>
    </xdr:to>
    <xdr:sp macro="" textlink="">
      <xdr:nvSpPr>
        <xdr:cNvPr id="133" name="楕円 132"/>
        <xdr:cNvSpPr/>
      </xdr:nvSpPr>
      <xdr:spPr bwMode="auto">
        <a:xfrm>
          <a:off x="4254500" y="6467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312297</xdr:rowOff>
    </xdr:from>
    <xdr:ext cx="762000" cy="259045"/>
    <xdr:sp macro="" textlink="">
      <xdr:nvSpPr>
        <xdr:cNvPr id="134" name="テキスト ボックス 133"/>
        <xdr:cNvSpPr txBox="1"/>
      </xdr:nvSpPr>
      <xdr:spPr>
        <a:xfrm>
          <a:off x="3924300" y="623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46992</xdr:rowOff>
    </xdr:from>
    <xdr:to>
      <xdr:col>19</xdr:col>
      <xdr:colOff>38100</xdr:colOff>
      <xdr:row>34</xdr:row>
      <xdr:rowOff>148592</xdr:rowOff>
    </xdr:to>
    <xdr:sp macro="" textlink="">
      <xdr:nvSpPr>
        <xdr:cNvPr id="135" name="楕円 134"/>
        <xdr:cNvSpPr/>
      </xdr:nvSpPr>
      <xdr:spPr bwMode="auto">
        <a:xfrm>
          <a:off x="3556000" y="6314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158769</xdr:rowOff>
    </xdr:from>
    <xdr:ext cx="762000" cy="259045"/>
    <xdr:sp macro="" textlink="">
      <xdr:nvSpPr>
        <xdr:cNvPr id="136" name="テキスト ボックス 135"/>
        <xdr:cNvSpPr txBox="1"/>
      </xdr:nvSpPr>
      <xdr:spPr>
        <a:xfrm>
          <a:off x="3225800" y="608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146190</xdr:rowOff>
    </xdr:from>
    <xdr:to>
      <xdr:col>15</xdr:col>
      <xdr:colOff>101600</xdr:colOff>
      <xdr:row>33</xdr:row>
      <xdr:rowOff>247790</xdr:rowOff>
    </xdr:to>
    <xdr:sp macro="" textlink="">
      <xdr:nvSpPr>
        <xdr:cNvPr id="137" name="楕円 136"/>
        <xdr:cNvSpPr/>
      </xdr:nvSpPr>
      <xdr:spPr bwMode="auto">
        <a:xfrm>
          <a:off x="2857500" y="6070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86517</xdr:rowOff>
    </xdr:from>
    <xdr:ext cx="762000" cy="259045"/>
    <xdr:sp macro="" textlink="">
      <xdr:nvSpPr>
        <xdr:cNvPr id="138" name="テキスト ボックス 137"/>
        <xdr:cNvSpPr txBox="1"/>
      </xdr:nvSpPr>
      <xdr:spPr>
        <a:xfrm>
          <a:off x="2527300" y="583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2,294
2,267
574.10
5,015,544
4,895,666
91,868
2,865,192
3,418,009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100967</xdr:rowOff>
    </xdr:from>
    <xdr:to>
      <xdr:col>24</xdr:col>
      <xdr:colOff>63500</xdr:colOff>
      <xdr:row>36</xdr:row>
      <xdr:rowOff>65313</xdr:rowOff>
    </xdr:to>
    <xdr:cxnSp macro="">
      <xdr:nvCxnSpPr>
        <xdr:cNvPr id="60" name="直線コネクタ 59"/>
        <xdr:cNvCxnSpPr/>
      </xdr:nvCxnSpPr>
      <xdr:spPr>
        <a:xfrm>
          <a:off x="3797300" y="6101717"/>
          <a:ext cx="838200" cy="13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100967</xdr:rowOff>
    </xdr:from>
    <xdr:to>
      <xdr:col>19</xdr:col>
      <xdr:colOff>177800</xdr:colOff>
      <xdr:row>35</xdr:row>
      <xdr:rowOff>107033</xdr:rowOff>
    </xdr:to>
    <xdr:cxnSp macro="">
      <xdr:nvCxnSpPr>
        <xdr:cNvPr id="63" name="直線コネクタ 62"/>
        <xdr:cNvCxnSpPr/>
      </xdr:nvCxnSpPr>
      <xdr:spPr>
        <a:xfrm flipV="1">
          <a:off x="2908300" y="6101717"/>
          <a:ext cx="889000" cy="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61660</xdr:rowOff>
    </xdr:from>
    <xdr:to>
      <xdr:col>15</xdr:col>
      <xdr:colOff>50800</xdr:colOff>
      <xdr:row>35</xdr:row>
      <xdr:rowOff>107033</xdr:rowOff>
    </xdr:to>
    <xdr:cxnSp macro="">
      <xdr:nvCxnSpPr>
        <xdr:cNvPr id="66" name="直線コネクタ 65"/>
        <xdr:cNvCxnSpPr/>
      </xdr:nvCxnSpPr>
      <xdr:spPr>
        <a:xfrm>
          <a:off x="2019300" y="6062410"/>
          <a:ext cx="889000" cy="4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61660</xdr:rowOff>
    </xdr:from>
    <xdr:to>
      <xdr:col>10</xdr:col>
      <xdr:colOff>114300</xdr:colOff>
      <xdr:row>35</xdr:row>
      <xdr:rowOff>152898</xdr:rowOff>
    </xdr:to>
    <xdr:cxnSp macro="">
      <xdr:nvCxnSpPr>
        <xdr:cNvPr id="69" name="直線コネクタ 68"/>
        <xdr:cNvCxnSpPr/>
      </xdr:nvCxnSpPr>
      <xdr:spPr>
        <a:xfrm flipV="1">
          <a:off x="1130300" y="6062410"/>
          <a:ext cx="889000" cy="9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14513</xdr:rowOff>
    </xdr:from>
    <xdr:to>
      <xdr:col>24</xdr:col>
      <xdr:colOff>114300</xdr:colOff>
      <xdr:row>36</xdr:row>
      <xdr:rowOff>116113</xdr:rowOff>
    </xdr:to>
    <xdr:sp macro="" textlink="">
      <xdr:nvSpPr>
        <xdr:cNvPr id="79" name="楕円 78"/>
        <xdr:cNvSpPr/>
      </xdr:nvSpPr>
      <xdr:spPr>
        <a:xfrm>
          <a:off x="4584700" y="61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37390</xdr:rowOff>
    </xdr:from>
    <xdr:ext cx="599010" cy="259045"/>
    <xdr:sp macro="" textlink="">
      <xdr:nvSpPr>
        <xdr:cNvPr id="80" name="人件費該当値テキスト"/>
        <xdr:cNvSpPr txBox="1"/>
      </xdr:nvSpPr>
      <xdr:spPr>
        <a:xfrm>
          <a:off x="4686300" y="603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50167</xdr:rowOff>
    </xdr:from>
    <xdr:to>
      <xdr:col>20</xdr:col>
      <xdr:colOff>38100</xdr:colOff>
      <xdr:row>35</xdr:row>
      <xdr:rowOff>151767</xdr:rowOff>
    </xdr:to>
    <xdr:sp macro="" textlink="">
      <xdr:nvSpPr>
        <xdr:cNvPr id="81" name="楕円 80"/>
        <xdr:cNvSpPr/>
      </xdr:nvSpPr>
      <xdr:spPr>
        <a:xfrm>
          <a:off x="3746500" y="60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168294</xdr:rowOff>
    </xdr:from>
    <xdr:ext cx="599010" cy="259045"/>
    <xdr:sp macro="" textlink="">
      <xdr:nvSpPr>
        <xdr:cNvPr id="82" name="テキスト ボックス 81"/>
        <xdr:cNvSpPr txBox="1"/>
      </xdr:nvSpPr>
      <xdr:spPr>
        <a:xfrm>
          <a:off x="3497795" y="582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56233</xdr:rowOff>
    </xdr:from>
    <xdr:to>
      <xdr:col>15</xdr:col>
      <xdr:colOff>101600</xdr:colOff>
      <xdr:row>35</xdr:row>
      <xdr:rowOff>157833</xdr:rowOff>
    </xdr:to>
    <xdr:sp macro="" textlink="">
      <xdr:nvSpPr>
        <xdr:cNvPr id="83" name="楕円 82"/>
        <xdr:cNvSpPr/>
      </xdr:nvSpPr>
      <xdr:spPr>
        <a:xfrm>
          <a:off x="2857500" y="605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2910</xdr:rowOff>
    </xdr:from>
    <xdr:ext cx="599010" cy="259045"/>
    <xdr:sp macro="" textlink="">
      <xdr:nvSpPr>
        <xdr:cNvPr id="84" name="テキスト ボックス 83"/>
        <xdr:cNvSpPr txBox="1"/>
      </xdr:nvSpPr>
      <xdr:spPr>
        <a:xfrm>
          <a:off x="2608795" y="5832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10860</xdr:rowOff>
    </xdr:from>
    <xdr:to>
      <xdr:col>10</xdr:col>
      <xdr:colOff>165100</xdr:colOff>
      <xdr:row>35</xdr:row>
      <xdr:rowOff>112460</xdr:rowOff>
    </xdr:to>
    <xdr:sp macro="" textlink="">
      <xdr:nvSpPr>
        <xdr:cNvPr id="85" name="楕円 84"/>
        <xdr:cNvSpPr/>
      </xdr:nvSpPr>
      <xdr:spPr>
        <a:xfrm>
          <a:off x="1968500" y="601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128987</xdr:rowOff>
    </xdr:from>
    <xdr:ext cx="599010" cy="259045"/>
    <xdr:sp macro="" textlink="">
      <xdr:nvSpPr>
        <xdr:cNvPr id="86" name="テキスト ボックス 85"/>
        <xdr:cNvSpPr txBox="1"/>
      </xdr:nvSpPr>
      <xdr:spPr>
        <a:xfrm>
          <a:off x="1719795" y="578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102098</xdr:rowOff>
    </xdr:from>
    <xdr:to>
      <xdr:col>6</xdr:col>
      <xdr:colOff>38100</xdr:colOff>
      <xdr:row>36</xdr:row>
      <xdr:rowOff>32248</xdr:rowOff>
    </xdr:to>
    <xdr:sp macro="" textlink="">
      <xdr:nvSpPr>
        <xdr:cNvPr id="87" name="楕円 86"/>
        <xdr:cNvSpPr/>
      </xdr:nvSpPr>
      <xdr:spPr>
        <a:xfrm>
          <a:off x="1079500" y="610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48775</xdr:rowOff>
    </xdr:from>
    <xdr:ext cx="599010" cy="259045"/>
    <xdr:sp macro="" textlink="">
      <xdr:nvSpPr>
        <xdr:cNvPr id="88" name="テキスト ボックス 87"/>
        <xdr:cNvSpPr txBox="1"/>
      </xdr:nvSpPr>
      <xdr:spPr>
        <a:xfrm>
          <a:off x="830795" y="587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152116</xdr:rowOff>
    </xdr:from>
    <xdr:to>
      <xdr:col>24</xdr:col>
      <xdr:colOff>63500</xdr:colOff>
      <xdr:row>56</xdr:row>
      <xdr:rowOff>31128</xdr:rowOff>
    </xdr:to>
    <xdr:cxnSp macro="">
      <xdr:nvCxnSpPr>
        <xdr:cNvPr id="119" name="直線コネクタ 118"/>
        <xdr:cNvCxnSpPr/>
      </xdr:nvCxnSpPr>
      <xdr:spPr>
        <a:xfrm>
          <a:off x="3797300" y="9581866"/>
          <a:ext cx="838200" cy="5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152116</xdr:rowOff>
    </xdr:from>
    <xdr:to>
      <xdr:col>19</xdr:col>
      <xdr:colOff>177800</xdr:colOff>
      <xdr:row>56</xdr:row>
      <xdr:rowOff>23033</xdr:rowOff>
    </xdr:to>
    <xdr:cxnSp macro="">
      <xdr:nvCxnSpPr>
        <xdr:cNvPr id="122" name="直線コネクタ 121"/>
        <xdr:cNvCxnSpPr/>
      </xdr:nvCxnSpPr>
      <xdr:spPr>
        <a:xfrm flipV="1">
          <a:off x="2908300" y="9581866"/>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23033</xdr:rowOff>
    </xdr:from>
    <xdr:to>
      <xdr:col>15</xdr:col>
      <xdr:colOff>50800</xdr:colOff>
      <xdr:row>56</xdr:row>
      <xdr:rowOff>58906</xdr:rowOff>
    </xdr:to>
    <xdr:cxnSp macro="">
      <xdr:nvCxnSpPr>
        <xdr:cNvPr id="125" name="直線コネクタ 124"/>
        <xdr:cNvCxnSpPr/>
      </xdr:nvCxnSpPr>
      <xdr:spPr>
        <a:xfrm flipV="1">
          <a:off x="2019300" y="9624233"/>
          <a:ext cx="889000" cy="3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58906</xdr:rowOff>
    </xdr:from>
    <xdr:to>
      <xdr:col>10</xdr:col>
      <xdr:colOff>114300</xdr:colOff>
      <xdr:row>56</xdr:row>
      <xdr:rowOff>103063</xdr:rowOff>
    </xdr:to>
    <xdr:cxnSp macro="">
      <xdr:nvCxnSpPr>
        <xdr:cNvPr id="128" name="直線コネクタ 127"/>
        <xdr:cNvCxnSpPr/>
      </xdr:nvCxnSpPr>
      <xdr:spPr>
        <a:xfrm flipV="1">
          <a:off x="1130300" y="9660106"/>
          <a:ext cx="889000" cy="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151778</xdr:rowOff>
    </xdr:from>
    <xdr:to>
      <xdr:col>24</xdr:col>
      <xdr:colOff>114300</xdr:colOff>
      <xdr:row>56</xdr:row>
      <xdr:rowOff>81928</xdr:rowOff>
    </xdr:to>
    <xdr:sp macro="" textlink="">
      <xdr:nvSpPr>
        <xdr:cNvPr id="138" name="楕円 137"/>
        <xdr:cNvSpPr/>
      </xdr:nvSpPr>
      <xdr:spPr>
        <a:xfrm>
          <a:off x="4584700" y="95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3205</xdr:rowOff>
    </xdr:from>
    <xdr:ext cx="599010" cy="259045"/>
    <xdr:sp macro="" textlink="">
      <xdr:nvSpPr>
        <xdr:cNvPr id="139" name="物件費該当値テキスト"/>
        <xdr:cNvSpPr txBox="1"/>
      </xdr:nvSpPr>
      <xdr:spPr>
        <a:xfrm>
          <a:off x="4686300" y="943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101316</xdr:rowOff>
    </xdr:from>
    <xdr:to>
      <xdr:col>20</xdr:col>
      <xdr:colOff>38100</xdr:colOff>
      <xdr:row>56</xdr:row>
      <xdr:rowOff>31466</xdr:rowOff>
    </xdr:to>
    <xdr:sp macro="" textlink="">
      <xdr:nvSpPr>
        <xdr:cNvPr id="140" name="楕円 139"/>
        <xdr:cNvSpPr/>
      </xdr:nvSpPr>
      <xdr:spPr>
        <a:xfrm>
          <a:off x="3746500" y="953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47993</xdr:rowOff>
    </xdr:from>
    <xdr:ext cx="599010" cy="259045"/>
    <xdr:sp macro="" textlink="">
      <xdr:nvSpPr>
        <xdr:cNvPr id="141" name="テキスト ボックス 140"/>
        <xdr:cNvSpPr txBox="1"/>
      </xdr:nvSpPr>
      <xdr:spPr>
        <a:xfrm>
          <a:off x="3497795" y="930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143683</xdr:rowOff>
    </xdr:from>
    <xdr:to>
      <xdr:col>15</xdr:col>
      <xdr:colOff>101600</xdr:colOff>
      <xdr:row>56</xdr:row>
      <xdr:rowOff>73833</xdr:rowOff>
    </xdr:to>
    <xdr:sp macro="" textlink="">
      <xdr:nvSpPr>
        <xdr:cNvPr id="142" name="楕円 141"/>
        <xdr:cNvSpPr/>
      </xdr:nvSpPr>
      <xdr:spPr>
        <a:xfrm>
          <a:off x="2857500" y="957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90360</xdr:rowOff>
    </xdr:from>
    <xdr:ext cx="599010" cy="259045"/>
    <xdr:sp macro="" textlink="">
      <xdr:nvSpPr>
        <xdr:cNvPr id="143" name="テキスト ボックス 142"/>
        <xdr:cNvSpPr txBox="1"/>
      </xdr:nvSpPr>
      <xdr:spPr>
        <a:xfrm>
          <a:off x="2608795" y="934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8106</xdr:rowOff>
    </xdr:from>
    <xdr:to>
      <xdr:col>10</xdr:col>
      <xdr:colOff>165100</xdr:colOff>
      <xdr:row>56</xdr:row>
      <xdr:rowOff>109706</xdr:rowOff>
    </xdr:to>
    <xdr:sp macro="" textlink="">
      <xdr:nvSpPr>
        <xdr:cNvPr id="144" name="楕円 143"/>
        <xdr:cNvSpPr/>
      </xdr:nvSpPr>
      <xdr:spPr>
        <a:xfrm>
          <a:off x="1968500" y="960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126233</xdr:rowOff>
    </xdr:from>
    <xdr:ext cx="599010" cy="259045"/>
    <xdr:sp macro="" textlink="">
      <xdr:nvSpPr>
        <xdr:cNvPr id="145" name="テキスト ボックス 144"/>
        <xdr:cNvSpPr txBox="1"/>
      </xdr:nvSpPr>
      <xdr:spPr>
        <a:xfrm>
          <a:off x="1719795" y="938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52263</xdr:rowOff>
    </xdr:from>
    <xdr:to>
      <xdr:col>6</xdr:col>
      <xdr:colOff>38100</xdr:colOff>
      <xdr:row>56</xdr:row>
      <xdr:rowOff>153863</xdr:rowOff>
    </xdr:to>
    <xdr:sp macro="" textlink="">
      <xdr:nvSpPr>
        <xdr:cNvPr id="146" name="楕円 145"/>
        <xdr:cNvSpPr/>
      </xdr:nvSpPr>
      <xdr:spPr>
        <a:xfrm>
          <a:off x="1079500" y="96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170390</xdr:rowOff>
    </xdr:from>
    <xdr:ext cx="599010" cy="259045"/>
    <xdr:sp macro="" textlink="">
      <xdr:nvSpPr>
        <xdr:cNvPr id="147" name="テキスト ボックス 146"/>
        <xdr:cNvSpPr txBox="1"/>
      </xdr:nvSpPr>
      <xdr:spPr>
        <a:xfrm>
          <a:off x="830795" y="942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2380</xdr:rowOff>
    </xdr:from>
    <xdr:to>
      <xdr:col>24</xdr:col>
      <xdr:colOff>63500</xdr:colOff>
      <xdr:row>76</xdr:row>
      <xdr:rowOff>68427</xdr:rowOff>
    </xdr:to>
    <xdr:cxnSp macro="">
      <xdr:nvCxnSpPr>
        <xdr:cNvPr id="174" name="直線コネクタ 173"/>
        <xdr:cNvCxnSpPr/>
      </xdr:nvCxnSpPr>
      <xdr:spPr>
        <a:xfrm flipV="1">
          <a:off x="3797300" y="13032580"/>
          <a:ext cx="838200" cy="6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127913</xdr:rowOff>
    </xdr:from>
    <xdr:to>
      <xdr:col>19</xdr:col>
      <xdr:colOff>177800</xdr:colOff>
      <xdr:row>76</xdr:row>
      <xdr:rowOff>68427</xdr:rowOff>
    </xdr:to>
    <xdr:cxnSp macro="">
      <xdr:nvCxnSpPr>
        <xdr:cNvPr id="177" name="直線コネクタ 176"/>
        <xdr:cNvCxnSpPr/>
      </xdr:nvCxnSpPr>
      <xdr:spPr>
        <a:xfrm>
          <a:off x="2908300" y="12986663"/>
          <a:ext cx="889000" cy="1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127913</xdr:rowOff>
    </xdr:from>
    <xdr:to>
      <xdr:col>15</xdr:col>
      <xdr:colOff>50800</xdr:colOff>
      <xdr:row>76</xdr:row>
      <xdr:rowOff>113150</xdr:rowOff>
    </xdr:to>
    <xdr:cxnSp macro="">
      <xdr:nvCxnSpPr>
        <xdr:cNvPr id="180" name="直線コネクタ 179"/>
        <xdr:cNvCxnSpPr/>
      </xdr:nvCxnSpPr>
      <xdr:spPr>
        <a:xfrm flipV="1">
          <a:off x="2019300" y="12986663"/>
          <a:ext cx="889000" cy="15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113150</xdr:rowOff>
    </xdr:from>
    <xdr:to>
      <xdr:col>10</xdr:col>
      <xdr:colOff>114300</xdr:colOff>
      <xdr:row>77</xdr:row>
      <xdr:rowOff>30549</xdr:rowOff>
    </xdr:to>
    <xdr:cxnSp macro="">
      <xdr:nvCxnSpPr>
        <xdr:cNvPr id="183" name="直線コネクタ 182"/>
        <xdr:cNvCxnSpPr/>
      </xdr:nvCxnSpPr>
      <xdr:spPr>
        <a:xfrm flipV="1">
          <a:off x="1130300" y="13143350"/>
          <a:ext cx="889000" cy="8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123030</xdr:rowOff>
    </xdr:from>
    <xdr:to>
      <xdr:col>24</xdr:col>
      <xdr:colOff>114300</xdr:colOff>
      <xdr:row>76</xdr:row>
      <xdr:rowOff>53180</xdr:rowOff>
    </xdr:to>
    <xdr:sp macro="" textlink="">
      <xdr:nvSpPr>
        <xdr:cNvPr id="193" name="楕円 192"/>
        <xdr:cNvSpPr/>
      </xdr:nvSpPr>
      <xdr:spPr>
        <a:xfrm>
          <a:off x="4584700" y="129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145907</xdr:rowOff>
    </xdr:from>
    <xdr:ext cx="599010" cy="259045"/>
    <xdr:sp macro="" textlink="">
      <xdr:nvSpPr>
        <xdr:cNvPr id="194" name="維持補修費該当値テキスト"/>
        <xdr:cNvSpPr txBox="1"/>
      </xdr:nvSpPr>
      <xdr:spPr>
        <a:xfrm>
          <a:off x="4686300" y="1283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17627</xdr:rowOff>
    </xdr:from>
    <xdr:to>
      <xdr:col>20</xdr:col>
      <xdr:colOff>38100</xdr:colOff>
      <xdr:row>76</xdr:row>
      <xdr:rowOff>119227</xdr:rowOff>
    </xdr:to>
    <xdr:sp macro="" textlink="">
      <xdr:nvSpPr>
        <xdr:cNvPr id="195" name="楕円 194"/>
        <xdr:cNvSpPr/>
      </xdr:nvSpPr>
      <xdr:spPr>
        <a:xfrm>
          <a:off x="3746500" y="130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135754</xdr:rowOff>
    </xdr:from>
    <xdr:ext cx="534377" cy="259045"/>
    <xdr:sp macro="" textlink="">
      <xdr:nvSpPr>
        <xdr:cNvPr id="196" name="テキスト ボックス 195"/>
        <xdr:cNvSpPr txBox="1"/>
      </xdr:nvSpPr>
      <xdr:spPr>
        <a:xfrm>
          <a:off x="3530111" y="1282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77113</xdr:rowOff>
    </xdr:from>
    <xdr:to>
      <xdr:col>15</xdr:col>
      <xdr:colOff>101600</xdr:colOff>
      <xdr:row>76</xdr:row>
      <xdr:rowOff>7263</xdr:rowOff>
    </xdr:to>
    <xdr:sp macro="" textlink="">
      <xdr:nvSpPr>
        <xdr:cNvPr id="197" name="楕円 196"/>
        <xdr:cNvSpPr/>
      </xdr:nvSpPr>
      <xdr:spPr>
        <a:xfrm>
          <a:off x="2857500" y="1293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23790</xdr:rowOff>
    </xdr:from>
    <xdr:ext cx="599010" cy="259045"/>
    <xdr:sp macro="" textlink="">
      <xdr:nvSpPr>
        <xdr:cNvPr id="198" name="テキスト ボックス 197"/>
        <xdr:cNvSpPr txBox="1"/>
      </xdr:nvSpPr>
      <xdr:spPr>
        <a:xfrm>
          <a:off x="2608795" y="1271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62350</xdr:rowOff>
    </xdr:from>
    <xdr:to>
      <xdr:col>10</xdr:col>
      <xdr:colOff>165100</xdr:colOff>
      <xdr:row>76</xdr:row>
      <xdr:rowOff>163950</xdr:rowOff>
    </xdr:to>
    <xdr:sp macro="" textlink="">
      <xdr:nvSpPr>
        <xdr:cNvPr id="199" name="楕円 198"/>
        <xdr:cNvSpPr/>
      </xdr:nvSpPr>
      <xdr:spPr>
        <a:xfrm>
          <a:off x="1968500" y="130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9027</xdr:rowOff>
    </xdr:from>
    <xdr:ext cx="534377" cy="259045"/>
    <xdr:sp macro="" textlink="">
      <xdr:nvSpPr>
        <xdr:cNvPr id="200" name="テキスト ボックス 199"/>
        <xdr:cNvSpPr txBox="1"/>
      </xdr:nvSpPr>
      <xdr:spPr>
        <a:xfrm>
          <a:off x="1752111" y="128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151199</xdr:rowOff>
    </xdr:from>
    <xdr:to>
      <xdr:col>6</xdr:col>
      <xdr:colOff>38100</xdr:colOff>
      <xdr:row>77</xdr:row>
      <xdr:rowOff>81349</xdr:rowOff>
    </xdr:to>
    <xdr:sp macro="" textlink="">
      <xdr:nvSpPr>
        <xdr:cNvPr id="201" name="楕円 200"/>
        <xdr:cNvSpPr/>
      </xdr:nvSpPr>
      <xdr:spPr>
        <a:xfrm>
          <a:off x="1079500" y="1318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97875</xdr:rowOff>
    </xdr:from>
    <xdr:ext cx="534377" cy="259045"/>
    <xdr:sp macro="" textlink="">
      <xdr:nvSpPr>
        <xdr:cNvPr id="202" name="テキスト ボックス 201"/>
        <xdr:cNvSpPr txBox="1"/>
      </xdr:nvSpPr>
      <xdr:spPr>
        <a:xfrm>
          <a:off x="863111" y="1295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124470</xdr:rowOff>
    </xdr:from>
    <xdr:to>
      <xdr:col>24</xdr:col>
      <xdr:colOff>63500</xdr:colOff>
      <xdr:row>98</xdr:row>
      <xdr:rowOff>127584</xdr:rowOff>
    </xdr:to>
    <xdr:cxnSp macro="">
      <xdr:nvCxnSpPr>
        <xdr:cNvPr id="231" name="直線コネクタ 230"/>
        <xdr:cNvCxnSpPr/>
      </xdr:nvCxnSpPr>
      <xdr:spPr>
        <a:xfrm flipV="1">
          <a:off x="3797300" y="16926570"/>
          <a:ext cx="8382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127584</xdr:rowOff>
    </xdr:from>
    <xdr:to>
      <xdr:col>19</xdr:col>
      <xdr:colOff>177800</xdr:colOff>
      <xdr:row>98</xdr:row>
      <xdr:rowOff>133294</xdr:rowOff>
    </xdr:to>
    <xdr:cxnSp macro="">
      <xdr:nvCxnSpPr>
        <xdr:cNvPr id="234" name="直線コネクタ 233"/>
        <xdr:cNvCxnSpPr/>
      </xdr:nvCxnSpPr>
      <xdr:spPr>
        <a:xfrm flipV="1">
          <a:off x="2908300" y="16929684"/>
          <a:ext cx="889000" cy="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133294</xdr:rowOff>
    </xdr:from>
    <xdr:to>
      <xdr:col>15</xdr:col>
      <xdr:colOff>50800</xdr:colOff>
      <xdr:row>98</xdr:row>
      <xdr:rowOff>135406</xdr:rowOff>
    </xdr:to>
    <xdr:cxnSp macro="">
      <xdr:nvCxnSpPr>
        <xdr:cNvPr id="237" name="直線コネクタ 236"/>
        <xdr:cNvCxnSpPr/>
      </xdr:nvCxnSpPr>
      <xdr:spPr>
        <a:xfrm flipV="1">
          <a:off x="2019300" y="16935394"/>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135406</xdr:rowOff>
    </xdr:from>
    <xdr:to>
      <xdr:col>10</xdr:col>
      <xdr:colOff>114300</xdr:colOff>
      <xdr:row>98</xdr:row>
      <xdr:rowOff>138595</xdr:rowOff>
    </xdr:to>
    <xdr:cxnSp macro="">
      <xdr:nvCxnSpPr>
        <xdr:cNvPr id="240" name="直線コネクタ 239"/>
        <xdr:cNvCxnSpPr/>
      </xdr:nvCxnSpPr>
      <xdr:spPr>
        <a:xfrm flipV="1">
          <a:off x="1130300" y="16937506"/>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73670</xdr:rowOff>
    </xdr:from>
    <xdr:to>
      <xdr:col>24</xdr:col>
      <xdr:colOff>114300</xdr:colOff>
      <xdr:row>99</xdr:row>
      <xdr:rowOff>3820</xdr:rowOff>
    </xdr:to>
    <xdr:sp macro="" textlink="">
      <xdr:nvSpPr>
        <xdr:cNvPr id="250" name="楕円 249"/>
        <xdr:cNvSpPr/>
      </xdr:nvSpPr>
      <xdr:spPr>
        <a:xfrm>
          <a:off x="4584700" y="1687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13826</xdr:rowOff>
    </xdr:from>
    <xdr:ext cx="534377" cy="259045"/>
    <xdr:sp macro="" textlink="">
      <xdr:nvSpPr>
        <xdr:cNvPr id="251" name="扶助費該当値テキスト"/>
        <xdr:cNvSpPr txBox="1"/>
      </xdr:nvSpPr>
      <xdr:spPr>
        <a:xfrm>
          <a:off x="4686300" y="168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76784</xdr:rowOff>
    </xdr:from>
    <xdr:to>
      <xdr:col>20</xdr:col>
      <xdr:colOff>38100</xdr:colOff>
      <xdr:row>99</xdr:row>
      <xdr:rowOff>6934</xdr:rowOff>
    </xdr:to>
    <xdr:sp macro="" textlink="">
      <xdr:nvSpPr>
        <xdr:cNvPr id="252" name="楕円 251"/>
        <xdr:cNvSpPr/>
      </xdr:nvSpPr>
      <xdr:spPr>
        <a:xfrm>
          <a:off x="3746500" y="168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169511</xdr:rowOff>
    </xdr:from>
    <xdr:ext cx="534377" cy="259045"/>
    <xdr:sp macro="" textlink="">
      <xdr:nvSpPr>
        <xdr:cNvPr id="253" name="テキスト ボックス 252"/>
        <xdr:cNvSpPr txBox="1"/>
      </xdr:nvSpPr>
      <xdr:spPr>
        <a:xfrm>
          <a:off x="3530111" y="16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82494</xdr:rowOff>
    </xdr:from>
    <xdr:to>
      <xdr:col>15</xdr:col>
      <xdr:colOff>101600</xdr:colOff>
      <xdr:row>99</xdr:row>
      <xdr:rowOff>12644</xdr:rowOff>
    </xdr:to>
    <xdr:sp macro="" textlink="">
      <xdr:nvSpPr>
        <xdr:cNvPr id="254" name="楕円 253"/>
        <xdr:cNvSpPr/>
      </xdr:nvSpPr>
      <xdr:spPr>
        <a:xfrm>
          <a:off x="2857500" y="168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3771</xdr:rowOff>
    </xdr:from>
    <xdr:ext cx="534377" cy="259045"/>
    <xdr:sp macro="" textlink="">
      <xdr:nvSpPr>
        <xdr:cNvPr id="255" name="テキスト ボックス 254"/>
        <xdr:cNvSpPr txBox="1"/>
      </xdr:nvSpPr>
      <xdr:spPr>
        <a:xfrm>
          <a:off x="2641111" y="1697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84606</xdr:rowOff>
    </xdr:from>
    <xdr:to>
      <xdr:col>10</xdr:col>
      <xdr:colOff>165100</xdr:colOff>
      <xdr:row>99</xdr:row>
      <xdr:rowOff>14756</xdr:rowOff>
    </xdr:to>
    <xdr:sp macro="" textlink="">
      <xdr:nvSpPr>
        <xdr:cNvPr id="256" name="楕円 255"/>
        <xdr:cNvSpPr/>
      </xdr:nvSpPr>
      <xdr:spPr>
        <a:xfrm>
          <a:off x="1968500" y="1688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5883</xdr:rowOff>
    </xdr:from>
    <xdr:ext cx="534377" cy="259045"/>
    <xdr:sp macro="" textlink="">
      <xdr:nvSpPr>
        <xdr:cNvPr id="257" name="テキスト ボックス 256"/>
        <xdr:cNvSpPr txBox="1"/>
      </xdr:nvSpPr>
      <xdr:spPr>
        <a:xfrm>
          <a:off x="1752111" y="1697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87795</xdr:rowOff>
    </xdr:from>
    <xdr:to>
      <xdr:col>6</xdr:col>
      <xdr:colOff>38100</xdr:colOff>
      <xdr:row>99</xdr:row>
      <xdr:rowOff>17945</xdr:rowOff>
    </xdr:to>
    <xdr:sp macro="" textlink="">
      <xdr:nvSpPr>
        <xdr:cNvPr id="258" name="楕円 257"/>
        <xdr:cNvSpPr/>
      </xdr:nvSpPr>
      <xdr:spPr>
        <a:xfrm>
          <a:off x="1079500" y="1688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9072</xdr:rowOff>
    </xdr:from>
    <xdr:ext cx="534377" cy="259045"/>
    <xdr:sp macro="" textlink="">
      <xdr:nvSpPr>
        <xdr:cNvPr id="259" name="テキスト ボックス 258"/>
        <xdr:cNvSpPr txBox="1"/>
      </xdr:nvSpPr>
      <xdr:spPr>
        <a:xfrm>
          <a:off x="863111" y="169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10961</xdr:rowOff>
    </xdr:from>
    <xdr:to>
      <xdr:col>55</xdr:col>
      <xdr:colOff>0</xdr:colOff>
      <xdr:row>37</xdr:row>
      <xdr:rowOff>53474</xdr:rowOff>
    </xdr:to>
    <xdr:cxnSp macro="">
      <xdr:nvCxnSpPr>
        <xdr:cNvPr id="290" name="直線コネクタ 289"/>
        <xdr:cNvCxnSpPr/>
      </xdr:nvCxnSpPr>
      <xdr:spPr>
        <a:xfrm flipV="1">
          <a:off x="9639300" y="6354611"/>
          <a:ext cx="838200" cy="4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80795</xdr:rowOff>
    </xdr:from>
    <xdr:to>
      <xdr:col>50</xdr:col>
      <xdr:colOff>114300</xdr:colOff>
      <xdr:row>37</xdr:row>
      <xdr:rowOff>53474</xdr:rowOff>
    </xdr:to>
    <xdr:cxnSp macro="">
      <xdr:nvCxnSpPr>
        <xdr:cNvPr id="293" name="直線コネクタ 292"/>
        <xdr:cNvCxnSpPr/>
      </xdr:nvCxnSpPr>
      <xdr:spPr>
        <a:xfrm>
          <a:off x="8750300" y="6252995"/>
          <a:ext cx="889000" cy="14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80795</xdr:rowOff>
    </xdr:from>
    <xdr:to>
      <xdr:col>45</xdr:col>
      <xdr:colOff>177800</xdr:colOff>
      <xdr:row>37</xdr:row>
      <xdr:rowOff>99262</xdr:rowOff>
    </xdr:to>
    <xdr:cxnSp macro="">
      <xdr:nvCxnSpPr>
        <xdr:cNvPr id="296" name="直線コネクタ 295"/>
        <xdr:cNvCxnSpPr/>
      </xdr:nvCxnSpPr>
      <xdr:spPr>
        <a:xfrm flipV="1">
          <a:off x="7861300" y="6252995"/>
          <a:ext cx="889000" cy="18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153179</xdr:rowOff>
    </xdr:from>
    <xdr:to>
      <xdr:col>41</xdr:col>
      <xdr:colOff>50800</xdr:colOff>
      <xdr:row>37</xdr:row>
      <xdr:rowOff>99262</xdr:rowOff>
    </xdr:to>
    <xdr:cxnSp macro="">
      <xdr:nvCxnSpPr>
        <xdr:cNvPr id="299" name="直線コネクタ 298"/>
        <xdr:cNvCxnSpPr/>
      </xdr:nvCxnSpPr>
      <xdr:spPr>
        <a:xfrm>
          <a:off x="6972300" y="6325379"/>
          <a:ext cx="889000" cy="11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131611</xdr:rowOff>
    </xdr:from>
    <xdr:to>
      <xdr:col>55</xdr:col>
      <xdr:colOff>50800</xdr:colOff>
      <xdr:row>37</xdr:row>
      <xdr:rowOff>61761</xdr:rowOff>
    </xdr:to>
    <xdr:sp macro="" textlink="">
      <xdr:nvSpPr>
        <xdr:cNvPr id="309" name="楕円 308"/>
        <xdr:cNvSpPr/>
      </xdr:nvSpPr>
      <xdr:spPr>
        <a:xfrm>
          <a:off x="10426700" y="630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154488</xdr:rowOff>
    </xdr:from>
    <xdr:ext cx="599010" cy="259045"/>
    <xdr:sp macro="" textlink="">
      <xdr:nvSpPr>
        <xdr:cNvPr id="310" name="補助費等該当値テキスト"/>
        <xdr:cNvSpPr txBox="1"/>
      </xdr:nvSpPr>
      <xdr:spPr>
        <a:xfrm>
          <a:off x="10528300" y="615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2674</xdr:rowOff>
    </xdr:from>
    <xdr:to>
      <xdr:col>50</xdr:col>
      <xdr:colOff>165100</xdr:colOff>
      <xdr:row>37</xdr:row>
      <xdr:rowOff>104274</xdr:rowOff>
    </xdr:to>
    <xdr:sp macro="" textlink="">
      <xdr:nvSpPr>
        <xdr:cNvPr id="311" name="楕円 310"/>
        <xdr:cNvSpPr/>
      </xdr:nvSpPr>
      <xdr:spPr>
        <a:xfrm>
          <a:off x="9588500" y="63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120801</xdr:rowOff>
    </xdr:from>
    <xdr:ext cx="599010" cy="259045"/>
    <xdr:sp macro="" textlink="">
      <xdr:nvSpPr>
        <xdr:cNvPr id="312" name="テキスト ボックス 311"/>
        <xdr:cNvSpPr txBox="1"/>
      </xdr:nvSpPr>
      <xdr:spPr>
        <a:xfrm>
          <a:off x="9339795" y="612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29995</xdr:rowOff>
    </xdr:from>
    <xdr:to>
      <xdr:col>46</xdr:col>
      <xdr:colOff>38100</xdr:colOff>
      <xdr:row>36</xdr:row>
      <xdr:rowOff>131595</xdr:rowOff>
    </xdr:to>
    <xdr:sp macro="" textlink="">
      <xdr:nvSpPr>
        <xdr:cNvPr id="313" name="楕円 312"/>
        <xdr:cNvSpPr/>
      </xdr:nvSpPr>
      <xdr:spPr>
        <a:xfrm>
          <a:off x="8699500" y="620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148122</xdr:rowOff>
    </xdr:from>
    <xdr:ext cx="599010" cy="259045"/>
    <xdr:sp macro="" textlink="">
      <xdr:nvSpPr>
        <xdr:cNvPr id="314" name="テキスト ボックス 313"/>
        <xdr:cNvSpPr txBox="1"/>
      </xdr:nvSpPr>
      <xdr:spPr>
        <a:xfrm>
          <a:off x="8450795" y="597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48462</xdr:rowOff>
    </xdr:from>
    <xdr:to>
      <xdr:col>41</xdr:col>
      <xdr:colOff>101600</xdr:colOff>
      <xdr:row>37</xdr:row>
      <xdr:rowOff>150062</xdr:rowOff>
    </xdr:to>
    <xdr:sp macro="" textlink="">
      <xdr:nvSpPr>
        <xdr:cNvPr id="315" name="楕円 314"/>
        <xdr:cNvSpPr/>
      </xdr:nvSpPr>
      <xdr:spPr>
        <a:xfrm>
          <a:off x="7810500" y="63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166589</xdr:rowOff>
    </xdr:from>
    <xdr:ext cx="599010" cy="259045"/>
    <xdr:sp macro="" textlink="">
      <xdr:nvSpPr>
        <xdr:cNvPr id="316" name="テキスト ボックス 315"/>
        <xdr:cNvSpPr txBox="1"/>
      </xdr:nvSpPr>
      <xdr:spPr>
        <a:xfrm>
          <a:off x="7561795" y="616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102379</xdr:rowOff>
    </xdr:from>
    <xdr:to>
      <xdr:col>36</xdr:col>
      <xdr:colOff>165100</xdr:colOff>
      <xdr:row>37</xdr:row>
      <xdr:rowOff>32529</xdr:rowOff>
    </xdr:to>
    <xdr:sp macro="" textlink="">
      <xdr:nvSpPr>
        <xdr:cNvPr id="317" name="楕円 316"/>
        <xdr:cNvSpPr/>
      </xdr:nvSpPr>
      <xdr:spPr>
        <a:xfrm>
          <a:off x="6921500" y="627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49056</xdr:rowOff>
    </xdr:from>
    <xdr:ext cx="599010" cy="259045"/>
    <xdr:sp macro="" textlink="">
      <xdr:nvSpPr>
        <xdr:cNvPr id="318" name="テキスト ボックス 317"/>
        <xdr:cNvSpPr txBox="1"/>
      </xdr:nvSpPr>
      <xdr:spPr>
        <a:xfrm>
          <a:off x="6672795" y="604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27577</xdr:rowOff>
    </xdr:from>
    <xdr:to>
      <xdr:col>55</xdr:col>
      <xdr:colOff>0</xdr:colOff>
      <xdr:row>58</xdr:row>
      <xdr:rowOff>73228</xdr:rowOff>
    </xdr:to>
    <xdr:cxnSp macro="">
      <xdr:nvCxnSpPr>
        <xdr:cNvPr id="347" name="直線コネクタ 346"/>
        <xdr:cNvCxnSpPr/>
      </xdr:nvCxnSpPr>
      <xdr:spPr>
        <a:xfrm>
          <a:off x="9639300" y="9971677"/>
          <a:ext cx="838200" cy="4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27577</xdr:rowOff>
    </xdr:from>
    <xdr:to>
      <xdr:col>50</xdr:col>
      <xdr:colOff>114300</xdr:colOff>
      <xdr:row>58</xdr:row>
      <xdr:rowOff>34741</xdr:rowOff>
    </xdr:to>
    <xdr:cxnSp macro="">
      <xdr:nvCxnSpPr>
        <xdr:cNvPr id="350" name="直線コネクタ 349"/>
        <xdr:cNvCxnSpPr/>
      </xdr:nvCxnSpPr>
      <xdr:spPr>
        <a:xfrm flipV="1">
          <a:off x="8750300" y="9971677"/>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34741</xdr:rowOff>
    </xdr:from>
    <xdr:to>
      <xdr:col>45</xdr:col>
      <xdr:colOff>177800</xdr:colOff>
      <xdr:row>58</xdr:row>
      <xdr:rowOff>111113</xdr:rowOff>
    </xdr:to>
    <xdr:cxnSp macro="">
      <xdr:nvCxnSpPr>
        <xdr:cNvPr id="353" name="直線コネクタ 352"/>
        <xdr:cNvCxnSpPr/>
      </xdr:nvCxnSpPr>
      <xdr:spPr>
        <a:xfrm flipV="1">
          <a:off x="7861300" y="9978841"/>
          <a:ext cx="889000" cy="7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147808</xdr:rowOff>
    </xdr:from>
    <xdr:to>
      <xdr:col>41</xdr:col>
      <xdr:colOff>50800</xdr:colOff>
      <xdr:row>58</xdr:row>
      <xdr:rowOff>111113</xdr:rowOff>
    </xdr:to>
    <xdr:cxnSp macro="">
      <xdr:nvCxnSpPr>
        <xdr:cNvPr id="356" name="直線コネクタ 355"/>
        <xdr:cNvCxnSpPr/>
      </xdr:nvCxnSpPr>
      <xdr:spPr>
        <a:xfrm>
          <a:off x="6972300" y="9920458"/>
          <a:ext cx="889000" cy="13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22428</xdr:rowOff>
    </xdr:from>
    <xdr:to>
      <xdr:col>55</xdr:col>
      <xdr:colOff>50800</xdr:colOff>
      <xdr:row>58</xdr:row>
      <xdr:rowOff>124028</xdr:rowOff>
    </xdr:to>
    <xdr:sp macro="" textlink="">
      <xdr:nvSpPr>
        <xdr:cNvPr id="366" name="楕円 365"/>
        <xdr:cNvSpPr/>
      </xdr:nvSpPr>
      <xdr:spPr>
        <a:xfrm>
          <a:off x="10426700" y="99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45305</xdr:rowOff>
    </xdr:from>
    <xdr:ext cx="599010" cy="259045"/>
    <xdr:sp macro="" textlink="">
      <xdr:nvSpPr>
        <xdr:cNvPr id="367" name="普通建設事業費該当値テキスト"/>
        <xdr:cNvSpPr txBox="1"/>
      </xdr:nvSpPr>
      <xdr:spPr>
        <a:xfrm>
          <a:off x="10528300" y="98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148227</xdr:rowOff>
    </xdr:from>
    <xdr:to>
      <xdr:col>50</xdr:col>
      <xdr:colOff>165100</xdr:colOff>
      <xdr:row>58</xdr:row>
      <xdr:rowOff>78377</xdr:rowOff>
    </xdr:to>
    <xdr:sp macro="" textlink="">
      <xdr:nvSpPr>
        <xdr:cNvPr id="368" name="楕円 367"/>
        <xdr:cNvSpPr/>
      </xdr:nvSpPr>
      <xdr:spPr>
        <a:xfrm>
          <a:off x="9588500" y="992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94904</xdr:rowOff>
    </xdr:from>
    <xdr:ext cx="599010" cy="259045"/>
    <xdr:sp macro="" textlink="">
      <xdr:nvSpPr>
        <xdr:cNvPr id="369" name="テキスト ボックス 368"/>
        <xdr:cNvSpPr txBox="1"/>
      </xdr:nvSpPr>
      <xdr:spPr>
        <a:xfrm>
          <a:off x="9339795" y="969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155391</xdr:rowOff>
    </xdr:from>
    <xdr:to>
      <xdr:col>46</xdr:col>
      <xdr:colOff>38100</xdr:colOff>
      <xdr:row>58</xdr:row>
      <xdr:rowOff>85541</xdr:rowOff>
    </xdr:to>
    <xdr:sp macro="" textlink="">
      <xdr:nvSpPr>
        <xdr:cNvPr id="370" name="楕円 369"/>
        <xdr:cNvSpPr/>
      </xdr:nvSpPr>
      <xdr:spPr>
        <a:xfrm>
          <a:off x="8699500" y="99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102068</xdr:rowOff>
    </xdr:from>
    <xdr:ext cx="599010" cy="259045"/>
    <xdr:sp macro="" textlink="">
      <xdr:nvSpPr>
        <xdr:cNvPr id="371" name="テキスト ボックス 370"/>
        <xdr:cNvSpPr txBox="1"/>
      </xdr:nvSpPr>
      <xdr:spPr>
        <a:xfrm>
          <a:off x="8450795" y="970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60313</xdr:rowOff>
    </xdr:from>
    <xdr:to>
      <xdr:col>41</xdr:col>
      <xdr:colOff>101600</xdr:colOff>
      <xdr:row>58</xdr:row>
      <xdr:rowOff>161913</xdr:rowOff>
    </xdr:to>
    <xdr:sp macro="" textlink="">
      <xdr:nvSpPr>
        <xdr:cNvPr id="372" name="楕円 371"/>
        <xdr:cNvSpPr/>
      </xdr:nvSpPr>
      <xdr:spPr>
        <a:xfrm>
          <a:off x="7810500" y="100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153040</xdr:rowOff>
    </xdr:from>
    <xdr:ext cx="599010" cy="259045"/>
    <xdr:sp macro="" textlink="">
      <xdr:nvSpPr>
        <xdr:cNvPr id="373" name="テキスト ボックス 372"/>
        <xdr:cNvSpPr txBox="1"/>
      </xdr:nvSpPr>
      <xdr:spPr>
        <a:xfrm>
          <a:off x="7561795" y="10097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97008</xdr:rowOff>
    </xdr:from>
    <xdr:to>
      <xdr:col>36</xdr:col>
      <xdr:colOff>165100</xdr:colOff>
      <xdr:row>58</xdr:row>
      <xdr:rowOff>27158</xdr:rowOff>
    </xdr:to>
    <xdr:sp macro="" textlink="">
      <xdr:nvSpPr>
        <xdr:cNvPr id="374" name="楕円 373"/>
        <xdr:cNvSpPr/>
      </xdr:nvSpPr>
      <xdr:spPr>
        <a:xfrm>
          <a:off x="6921500" y="98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43685</xdr:rowOff>
    </xdr:from>
    <xdr:ext cx="599010" cy="259045"/>
    <xdr:sp macro="" textlink="">
      <xdr:nvSpPr>
        <xdr:cNvPr id="375" name="テキスト ボックス 374"/>
        <xdr:cNvSpPr txBox="1"/>
      </xdr:nvSpPr>
      <xdr:spPr>
        <a:xfrm>
          <a:off x="6672795" y="964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109342</xdr:rowOff>
    </xdr:from>
    <xdr:to>
      <xdr:col>55</xdr:col>
      <xdr:colOff>0</xdr:colOff>
      <xdr:row>78</xdr:row>
      <xdr:rowOff>136503</xdr:rowOff>
    </xdr:to>
    <xdr:cxnSp macro="">
      <xdr:nvCxnSpPr>
        <xdr:cNvPr id="402" name="直線コネクタ 401"/>
        <xdr:cNvCxnSpPr/>
      </xdr:nvCxnSpPr>
      <xdr:spPr>
        <a:xfrm>
          <a:off x="9639300" y="13482442"/>
          <a:ext cx="838200" cy="2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97730</xdr:rowOff>
    </xdr:from>
    <xdr:to>
      <xdr:col>50</xdr:col>
      <xdr:colOff>114300</xdr:colOff>
      <xdr:row>78</xdr:row>
      <xdr:rowOff>109342</xdr:rowOff>
    </xdr:to>
    <xdr:cxnSp macro="">
      <xdr:nvCxnSpPr>
        <xdr:cNvPr id="405" name="直線コネクタ 404"/>
        <xdr:cNvCxnSpPr/>
      </xdr:nvCxnSpPr>
      <xdr:spPr>
        <a:xfrm>
          <a:off x="8750300" y="13470830"/>
          <a:ext cx="889000" cy="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97730</xdr:rowOff>
    </xdr:from>
    <xdr:to>
      <xdr:col>45</xdr:col>
      <xdr:colOff>177800</xdr:colOff>
      <xdr:row>78</xdr:row>
      <xdr:rowOff>123236</xdr:rowOff>
    </xdr:to>
    <xdr:cxnSp macro="">
      <xdr:nvCxnSpPr>
        <xdr:cNvPr id="408" name="直線コネクタ 407"/>
        <xdr:cNvCxnSpPr/>
      </xdr:nvCxnSpPr>
      <xdr:spPr>
        <a:xfrm flipV="1">
          <a:off x="7861300" y="13470830"/>
          <a:ext cx="889000" cy="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156932</xdr:rowOff>
    </xdr:from>
    <xdr:to>
      <xdr:col>41</xdr:col>
      <xdr:colOff>50800</xdr:colOff>
      <xdr:row>78</xdr:row>
      <xdr:rowOff>123236</xdr:rowOff>
    </xdr:to>
    <xdr:cxnSp macro="">
      <xdr:nvCxnSpPr>
        <xdr:cNvPr id="411" name="直線コネクタ 410"/>
        <xdr:cNvCxnSpPr/>
      </xdr:nvCxnSpPr>
      <xdr:spPr>
        <a:xfrm>
          <a:off x="6972300" y="13358582"/>
          <a:ext cx="889000" cy="1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85703</xdr:rowOff>
    </xdr:from>
    <xdr:to>
      <xdr:col>55</xdr:col>
      <xdr:colOff>50800</xdr:colOff>
      <xdr:row>79</xdr:row>
      <xdr:rowOff>15853</xdr:rowOff>
    </xdr:to>
    <xdr:sp macro="" textlink="">
      <xdr:nvSpPr>
        <xdr:cNvPr id="421" name="楕円 420"/>
        <xdr:cNvSpPr/>
      </xdr:nvSpPr>
      <xdr:spPr>
        <a:xfrm>
          <a:off x="10426700" y="134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31954</xdr:rowOff>
    </xdr:from>
    <xdr:ext cx="469744" cy="259045"/>
    <xdr:sp macro="" textlink="">
      <xdr:nvSpPr>
        <xdr:cNvPr id="422" name="普通建設事業費 （ うち新規整備　）該当値テキスト"/>
        <xdr:cNvSpPr txBox="1"/>
      </xdr:nvSpPr>
      <xdr:spPr>
        <a:xfrm>
          <a:off x="10528300" y="1340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58542</xdr:rowOff>
    </xdr:from>
    <xdr:to>
      <xdr:col>50</xdr:col>
      <xdr:colOff>165100</xdr:colOff>
      <xdr:row>78</xdr:row>
      <xdr:rowOff>160142</xdr:rowOff>
    </xdr:to>
    <xdr:sp macro="" textlink="">
      <xdr:nvSpPr>
        <xdr:cNvPr id="423" name="楕円 422"/>
        <xdr:cNvSpPr/>
      </xdr:nvSpPr>
      <xdr:spPr>
        <a:xfrm>
          <a:off x="9588500" y="134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151269</xdr:rowOff>
    </xdr:from>
    <xdr:ext cx="534377" cy="259045"/>
    <xdr:sp macro="" textlink="">
      <xdr:nvSpPr>
        <xdr:cNvPr id="424" name="テキスト ボックス 423"/>
        <xdr:cNvSpPr txBox="1"/>
      </xdr:nvSpPr>
      <xdr:spPr>
        <a:xfrm>
          <a:off x="9372111" y="135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46930</xdr:rowOff>
    </xdr:from>
    <xdr:to>
      <xdr:col>46</xdr:col>
      <xdr:colOff>38100</xdr:colOff>
      <xdr:row>78</xdr:row>
      <xdr:rowOff>148530</xdr:rowOff>
    </xdr:to>
    <xdr:sp macro="" textlink="">
      <xdr:nvSpPr>
        <xdr:cNvPr id="425" name="楕円 424"/>
        <xdr:cNvSpPr/>
      </xdr:nvSpPr>
      <xdr:spPr>
        <a:xfrm>
          <a:off x="8699500" y="134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165057</xdr:rowOff>
    </xdr:from>
    <xdr:ext cx="534377" cy="259045"/>
    <xdr:sp macro="" textlink="">
      <xdr:nvSpPr>
        <xdr:cNvPr id="426" name="テキスト ボックス 425"/>
        <xdr:cNvSpPr txBox="1"/>
      </xdr:nvSpPr>
      <xdr:spPr>
        <a:xfrm>
          <a:off x="8483111" y="1319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72436</xdr:rowOff>
    </xdr:from>
    <xdr:to>
      <xdr:col>41</xdr:col>
      <xdr:colOff>101600</xdr:colOff>
      <xdr:row>79</xdr:row>
      <xdr:rowOff>2586</xdr:rowOff>
    </xdr:to>
    <xdr:sp macro="" textlink="">
      <xdr:nvSpPr>
        <xdr:cNvPr id="427" name="楕円 426"/>
        <xdr:cNvSpPr/>
      </xdr:nvSpPr>
      <xdr:spPr>
        <a:xfrm>
          <a:off x="7810500" y="1344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165163</xdr:rowOff>
    </xdr:from>
    <xdr:ext cx="534377" cy="259045"/>
    <xdr:sp macro="" textlink="">
      <xdr:nvSpPr>
        <xdr:cNvPr id="428" name="テキスト ボックス 427"/>
        <xdr:cNvSpPr txBox="1"/>
      </xdr:nvSpPr>
      <xdr:spPr>
        <a:xfrm>
          <a:off x="7594111" y="135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106132</xdr:rowOff>
    </xdr:from>
    <xdr:to>
      <xdr:col>36</xdr:col>
      <xdr:colOff>165100</xdr:colOff>
      <xdr:row>78</xdr:row>
      <xdr:rowOff>36282</xdr:rowOff>
    </xdr:to>
    <xdr:sp macro="" textlink="">
      <xdr:nvSpPr>
        <xdr:cNvPr id="429" name="楕円 428"/>
        <xdr:cNvSpPr/>
      </xdr:nvSpPr>
      <xdr:spPr>
        <a:xfrm>
          <a:off x="6921500" y="1330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52809</xdr:rowOff>
    </xdr:from>
    <xdr:ext cx="599010" cy="259045"/>
    <xdr:sp macro="" textlink="">
      <xdr:nvSpPr>
        <xdr:cNvPr id="430" name="テキスト ボックス 429"/>
        <xdr:cNvSpPr txBox="1"/>
      </xdr:nvSpPr>
      <xdr:spPr>
        <a:xfrm>
          <a:off x="6672795" y="1308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67391</xdr:rowOff>
    </xdr:from>
    <xdr:to>
      <xdr:col>55</xdr:col>
      <xdr:colOff>0</xdr:colOff>
      <xdr:row>97</xdr:row>
      <xdr:rowOff>132428</xdr:rowOff>
    </xdr:to>
    <xdr:cxnSp macro="">
      <xdr:nvCxnSpPr>
        <xdr:cNvPr id="457" name="直線コネクタ 456"/>
        <xdr:cNvCxnSpPr/>
      </xdr:nvCxnSpPr>
      <xdr:spPr>
        <a:xfrm flipV="1">
          <a:off x="9639300" y="16698041"/>
          <a:ext cx="8382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68810</xdr:rowOff>
    </xdr:from>
    <xdr:to>
      <xdr:col>50</xdr:col>
      <xdr:colOff>114300</xdr:colOff>
      <xdr:row>97</xdr:row>
      <xdr:rowOff>132428</xdr:rowOff>
    </xdr:to>
    <xdr:cxnSp macro="">
      <xdr:nvCxnSpPr>
        <xdr:cNvPr id="460" name="直線コネクタ 459"/>
        <xdr:cNvCxnSpPr/>
      </xdr:nvCxnSpPr>
      <xdr:spPr>
        <a:xfrm>
          <a:off x="8750300" y="16699460"/>
          <a:ext cx="889000" cy="6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68810</xdr:rowOff>
    </xdr:from>
    <xdr:to>
      <xdr:col>45</xdr:col>
      <xdr:colOff>177800</xdr:colOff>
      <xdr:row>97</xdr:row>
      <xdr:rowOff>143121</xdr:rowOff>
    </xdr:to>
    <xdr:cxnSp macro="">
      <xdr:nvCxnSpPr>
        <xdr:cNvPr id="463" name="直線コネクタ 462"/>
        <xdr:cNvCxnSpPr/>
      </xdr:nvCxnSpPr>
      <xdr:spPr>
        <a:xfrm flipV="1">
          <a:off x="7861300" y="16699460"/>
          <a:ext cx="889000" cy="7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143121</xdr:rowOff>
    </xdr:from>
    <xdr:to>
      <xdr:col>41</xdr:col>
      <xdr:colOff>50800</xdr:colOff>
      <xdr:row>97</xdr:row>
      <xdr:rowOff>167060</xdr:rowOff>
    </xdr:to>
    <xdr:cxnSp macro="">
      <xdr:nvCxnSpPr>
        <xdr:cNvPr id="466" name="直線コネクタ 465"/>
        <xdr:cNvCxnSpPr/>
      </xdr:nvCxnSpPr>
      <xdr:spPr>
        <a:xfrm flipV="1">
          <a:off x="6972300" y="16773771"/>
          <a:ext cx="889000" cy="2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64893</xdr:rowOff>
    </xdr:from>
    <xdr:ext cx="599010" cy="259045"/>
    <xdr:sp macro="" textlink="">
      <xdr:nvSpPr>
        <xdr:cNvPr id="470" name="テキスト ボックス 469"/>
        <xdr:cNvSpPr txBox="1"/>
      </xdr:nvSpPr>
      <xdr:spPr>
        <a:xfrm>
          <a:off x="6672795"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16591</xdr:rowOff>
    </xdr:from>
    <xdr:to>
      <xdr:col>55</xdr:col>
      <xdr:colOff>50800</xdr:colOff>
      <xdr:row>97</xdr:row>
      <xdr:rowOff>118191</xdr:rowOff>
    </xdr:to>
    <xdr:sp macro="" textlink="">
      <xdr:nvSpPr>
        <xdr:cNvPr id="476" name="楕円 475"/>
        <xdr:cNvSpPr/>
      </xdr:nvSpPr>
      <xdr:spPr>
        <a:xfrm>
          <a:off x="10426700" y="1664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39468</xdr:rowOff>
    </xdr:from>
    <xdr:ext cx="599010" cy="259045"/>
    <xdr:sp macro="" textlink="">
      <xdr:nvSpPr>
        <xdr:cNvPr id="477" name="普通建設事業費 （ うち更新整備　）該当値テキスト"/>
        <xdr:cNvSpPr txBox="1"/>
      </xdr:nvSpPr>
      <xdr:spPr>
        <a:xfrm>
          <a:off x="10528300" y="1649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81628</xdr:rowOff>
    </xdr:from>
    <xdr:to>
      <xdr:col>50</xdr:col>
      <xdr:colOff>165100</xdr:colOff>
      <xdr:row>98</xdr:row>
      <xdr:rowOff>11778</xdr:rowOff>
    </xdr:to>
    <xdr:sp macro="" textlink="">
      <xdr:nvSpPr>
        <xdr:cNvPr id="478" name="楕円 477"/>
        <xdr:cNvSpPr/>
      </xdr:nvSpPr>
      <xdr:spPr>
        <a:xfrm>
          <a:off x="9588500" y="1671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28305</xdr:rowOff>
    </xdr:from>
    <xdr:ext cx="599010" cy="259045"/>
    <xdr:sp macro="" textlink="">
      <xdr:nvSpPr>
        <xdr:cNvPr id="479" name="テキスト ボックス 478"/>
        <xdr:cNvSpPr txBox="1"/>
      </xdr:nvSpPr>
      <xdr:spPr>
        <a:xfrm>
          <a:off x="9339795" y="1648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18010</xdr:rowOff>
    </xdr:from>
    <xdr:to>
      <xdr:col>46</xdr:col>
      <xdr:colOff>38100</xdr:colOff>
      <xdr:row>97</xdr:row>
      <xdr:rowOff>119610</xdr:rowOff>
    </xdr:to>
    <xdr:sp macro="" textlink="">
      <xdr:nvSpPr>
        <xdr:cNvPr id="480" name="楕円 479"/>
        <xdr:cNvSpPr/>
      </xdr:nvSpPr>
      <xdr:spPr>
        <a:xfrm>
          <a:off x="8699500" y="166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136137</xdr:rowOff>
    </xdr:from>
    <xdr:ext cx="599010" cy="259045"/>
    <xdr:sp macro="" textlink="">
      <xdr:nvSpPr>
        <xdr:cNvPr id="481" name="テキスト ボックス 480"/>
        <xdr:cNvSpPr txBox="1"/>
      </xdr:nvSpPr>
      <xdr:spPr>
        <a:xfrm>
          <a:off x="8450795" y="1642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92321</xdr:rowOff>
    </xdr:from>
    <xdr:to>
      <xdr:col>41</xdr:col>
      <xdr:colOff>101600</xdr:colOff>
      <xdr:row>98</xdr:row>
      <xdr:rowOff>22471</xdr:rowOff>
    </xdr:to>
    <xdr:sp macro="" textlink="">
      <xdr:nvSpPr>
        <xdr:cNvPr id="482" name="楕円 481"/>
        <xdr:cNvSpPr/>
      </xdr:nvSpPr>
      <xdr:spPr>
        <a:xfrm>
          <a:off x="7810500" y="1672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38998</xdr:rowOff>
    </xdr:from>
    <xdr:ext cx="599010" cy="259045"/>
    <xdr:sp macro="" textlink="">
      <xdr:nvSpPr>
        <xdr:cNvPr id="483" name="テキスト ボックス 482"/>
        <xdr:cNvSpPr txBox="1"/>
      </xdr:nvSpPr>
      <xdr:spPr>
        <a:xfrm>
          <a:off x="7561795" y="1649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116260</xdr:rowOff>
    </xdr:from>
    <xdr:to>
      <xdr:col>36</xdr:col>
      <xdr:colOff>165100</xdr:colOff>
      <xdr:row>98</xdr:row>
      <xdr:rowOff>46410</xdr:rowOff>
    </xdr:to>
    <xdr:sp macro="" textlink="">
      <xdr:nvSpPr>
        <xdr:cNvPr id="484" name="楕円 483"/>
        <xdr:cNvSpPr/>
      </xdr:nvSpPr>
      <xdr:spPr>
        <a:xfrm>
          <a:off x="6921500" y="1674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62937</xdr:rowOff>
    </xdr:from>
    <xdr:ext cx="599010" cy="259045"/>
    <xdr:sp macro="" textlink="">
      <xdr:nvSpPr>
        <xdr:cNvPr id="485" name="テキスト ボックス 484"/>
        <xdr:cNvSpPr txBox="1"/>
      </xdr:nvSpPr>
      <xdr:spPr>
        <a:xfrm>
          <a:off x="6672795" y="165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91065</xdr:rowOff>
    </xdr:from>
    <xdr:to>
      <xdr:col>85</xdr:col>
      <xdr:colOff>127000</xdr:colOff>
      <xdr:row>39</xdr:row>
      <xdr:rowOff>98459</xdr:rowOff>
    </xdr:to>
    <xdr:cxnSp macro="">
      <xdr:nvCxnSpPr>
        <xdr:cNvPr id="516" name="直線コネクタ 515"/>
        <xdr:cNvCxnSpPr/>
      </xdr:nvCxnSpPr>
      <xdr:spPr>
        <a:xfrm flipV="1">
          <a:off x="15481300" y="6777615"/>
          <a:ext cx="838200" cy="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98459</xdr:rowOff>
    </xdr:from>
    <xdr:to>
      <xdr:col>81</xdr:col>
      <xdr:colOff>50800</xdr:colOff>
      <xdr:row>39</xdr:row>
      <xdr:rowOff>98878</xdr:rowOff>
    </xdr:to>
    <xdr:cxnSp macro="">
      <xdr:nvCxnSpPr>
        <xdr:cNvPr id="519" name="直線コネクタ 518"/>
        <xdr:cNvCxnSpPr/>
      </xdr:nvCxnSpPr>
      <xdr:spPr>
        <a:xfrm flipV="1">
          <a:off x="14592300" y="6785009"/>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89631</xdr:rowOff>
    </xdr:from>
    <xdr:to>
      <xdr:col>71</xdr:col>
      <xdr:colOff>177800</xdr:colOff>
      <xdr:row>39</xdr:row>
      <xdr:rowOff>98878</xdr:rowOff>
    </xdr:to>
    <xdr:cxnSp macro="">
      <xdr:nvCxnSpPr>
        <xdr:cNvPr id="525" name="直線コネクタ 524"/>
        <xdr:cNvCxnSpPr/>
      </xdr:nvCxnSpPr>
      <xdr:spPr>
        <a:xfrm>
          <a:off x="12814300" y="6776181"/>
          <a:ext cx="889000" cy="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40265</xdr:rowOff>
    </xdr:from>
    <xdr:to>
      <xdr:col>85</xdr:col>
      <xdr:colOff>177800</xdr:colOff>
      <xdr:row>39</xdr:row>
      <xdr:rowOff>141865</xdr:rowOff>
    </xdr:to>
    <xdr:sp macro="" textlink="">
      <xdr:nvSpPr>
        <xdr:cNvPr id="535" name="楕円 534"/>
        <xdr:cNvSpPr/>
      </xdr:nvSpPr>
      <xdr:spPr>
        <a:xfrm>
          <a:off x="16268700" y="67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469744" cy="259045"/>
    <xdr:sp macro="" textlink="">
      <xdr:nvSpPr>
        <xdr:cNvPr id="536" name="災害復旧事業費該当値テキスト"/>
        <xdr:cNvSpPr txBox="1"/>
      </xdr:nvSpPr>
      <xdr:spPr>
        <a:xfrm>
          <a:off x="16370300" y="66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47659</xdr:rowOff>
    </xdr:from>
    <xdr:to>
      <xdr:col>81</xdr:col>
      <xdr:colOff>101600</xdr:colOff>
      <xdr:row>39</xdr:row>
      <xdr:rowOff>149259</xdr:rowOff>
    </xdr:to>
    <xdr:sp macro="" textlink="">
      <xdr:nvSpPr>
        <xdr:cNvPr id="537" name="楕円 536"/>
        <xdr:cNvSpPr/>
      </xdr:nvSpPr>
      <xdr:spPr>
        <a:xfrm>
          <a:off x="15430500" y="673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140386</xdr:rowOff>
    </xdr:from>
    <xdr:ext cx="378565" cy="259045"/>
    <xdr:sp macro="" textlink="">
      <xdr:nvSpPr>
        <xdr:cNvPr id="538" name="テキスト ボックス 537"/>
        <xdr:cNvSpPr txBox="1"/>
      </xdr:nvSpPr>
      <xdr:spPr>
        <a:xfrm>
          <a:off x="15292017" y="6826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38831</xdr:rowOff>
    </xdr:from>
    <xdr:to>
      <xdr:col>67</xdr:col>
      <xdr:colOff>101600</xdr:colOff>
      <xdr:row>39</xdr:row>
      <xdr:rowOff>140431</xdr:rowOff>
    </xdr:to>
    <xdr:sp macro="" textlink="">
      <xdr:nvSpPr>
        <xdr:cNvPr id="543" name="楕円 542"/>
        <xdr:cNvSpPr/>
      </xdr:nvSpPr>
      <xdr:spPr>
        <a:xfrm>
          <a:off x="12763500" y="672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131558</xdr:rowOff>
    </xdr:from>
    <xdr:ext cx="469744" cy="259045"/>
    <xdr:sp macro="" textlink="">
      <xdr:nvSpPr>
        <xdr:cNvPr id="544" name="テキスト ボックス 543"/>
        <xdr:cNvSpPr txBox="1"/>
      </xdr:nvSpPr>
      <xdr:spPr>
        <a:xfrm>
          <a:off x="12579428" y="681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157294</xdr:rowOff>
    </xdr:from>
    <xdr:to>
      <xdr:col>85</xdr:col>
      <xdr:colOff>127000</xdr:colOff>
      <xdr:row>74</xdr:row>
      <xdr:rowOff>30884</xdr:rowOff>
    </xdr:to>
    <xdr:cxnSp macro="">
      <xdr:nvCxnSpPr>
        <xdr:cNvPr id="632" name="直線コネクタ 631"/>
        <xdr:cNvCxnSpPr/>
      </xdr:nvCxnSpPr>
      <xdr:spPr>
        <a:xfrm>
          <a:off x="15481300" y="12673144"/>
          <a:ext cx="838200" cy="4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157294</xdr:rowOff>
    </xdr:from>
    <xdr:to>
      <xdr:col>81</xdr:col>
      <xdr:colOff>50800</xdr:colOff>
      <xdr:row>74</xdr:row>
      <xdr:rowOff>9265</xdr:rowOff>
    </xdr:to>
    <xdr:cxnSp macro="">
      <xdr:nvCxnSpPr>
        <xdr:cNvPr id="635" name="直線コネクタ 634"/>
        <xdr:cNvCxnSpPr/>
      </xdr:nvCxnSpPr>
      <xdr:spPr>
        <a:xfrm flipV="1">
          <a:off x="14592300" y="12673144"/>
          <a:ext cx="889000" cy="2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67264</xdr:rowOff>
    </xdr:from>
    <xdr:to>
      <xdr:col>76</xdr:col>
      <xdr:colOff>114300</xdr:colOff>
      <xdr:row>74</xdr:row>
      <xdr:rowOff>9265</xdr:rowOff>
    </xdr:to>
    <xdr:cxnSp macro="">
      <xdr:nvCxnSpPr>
        <xdr:cNvPr id="638" name="直線コネクタ 637"/>
        <xdr:cNvCxnSpPr/>
      </xdr:nvCxnSpPr>
      <xdr:spPr>
        <a:xfrm>
          <a:off x="13703300" y="12583114"/>
          <a:ext cx="889000" cy="1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90825</xdr:rowOff>
    </xdr:from>
    <xdr:to>
      <xdr:col>71</xdr:col>
      <xdr:colOff>177800</xdr:colOff>
      <xdr:row>73</xdr:row>
      <xdr:rowOff>67264</xdr:rowOff>
    </xdr:to>
    <xdr:cxnSp macro="">
      <xdr:nvCxnSpPr>
        <xdr:cNvPr id="641" name="直線コネクタ 640"/>
        <xdr:cNvCxnSpPr/>
      </xdr:nvCxnSpPr>
      <xdr:spPr>
        <a:xfrm>
          <a:off x="12814300" y="12435225"/>
          <a:ext cx="889000" cy="14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151534</xdr:rowOff>
    </xdr:from>
    <xdr:to>
      <xdr:col>85</xdr:col>
      <xdr:colOff>177800</xdr:colOff>
      <xdr:row>74</xdr:row>
      <xdr:rowOff>81684</xdr:rowOff>
    </xdr:to>
    <xdr:sp macro="" textlink="">
      <xdr:nvSpPr>
        <xdr:cNvPr id="651" name="楕円 650"/>
        <xdr:cNvSpPr/>
      </xdr:nvSpPr>
      <xdr:spPr>
        <a:xfrm>
          <a:off x="16268700" y="126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2961</xdr:rowOff>
    </xdr:from>
    <xdr:ext cx="599010" cy="259045"/>
    <xdr:sp macro="" textlink="">
      <xdr:nvSpPr>
        <xdr:cNvPr id="652" name="公債費該当値テキスト"/>
        <xdr:cNvSpPr txBox="1"/>
      </xdr:nvSpPr>
      <xdr:spPr>
        <a:xfrm>
          <a:off x="16370300" y="1251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106494</xdr:rowOff>
    </xdr:from>
    <xdr:to>
      <xdr:col>81</xdr:col>
      <xdr:colOff>101600</xdr:colOff>
      <xdr:row>74</xdr:row>
      <xdr:rowOff>36644</xdr:rowOff>
    </xdr:to>
    <xdr:sp macro="" textlink="">
      <xdr:nvSpPr>
        <xdr:cNvPr id="653" name="楕円 652"/>
        <xdr:cNvSpPr/>
      </xdr:nvSpPr>
      <xdr:spPr>
        <a:xfrm>
          <a:off x="15430500" y="1262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53171</xdr:rowOff>
    </xdr:from>
    <xdr:ext cx="599010" cy="259045"/>
    <xdr:sp macro="" textlink="">
      <xdr:nvSpPr>
        <xdr:cNvPr id="654" name="テキスト ボックス 653"/>
        <xdr:cNvSpPr txBox="1"/>
      </xdr:nvSpPr>
      <xdr:spPr>
        <a:xfrm>
          <a:off x="15181795" y="1239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129915</xdr:rowOff>
    </xdr:from>
    <xdr:to>
      <xdr:col>76</xdr:col>
      <xdr:colOff>165100</xdr:colOff>
      <xdr:row>74</xdr:row>
      <xdr:rowOff>60065</xdr:rowOff>
    </xdr:to>
    <xdr:sp macro="" textlink="">
      <xdr:nvSpPr>
        <xdr:cNvPr id="655" name="楕円 654"/>
        <xdr:cNvSpPr/>
      </xdr:nvSpPr>
      <xdr:spPr>
        <a:xfrm>
          <a:off x="14541500" y="1264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76592</xdr:rowOff>
    </xdr:from>
    <xdr:ext cx="599010" cy="259045"/>
    <xdr:sp macro="" textlink="">
      <xdr:nvSpPr>
        <xdr:cNvPr id="656" name="テキスト ボックス 655"/>
        <xdr:cNvSpPr txBox="1"/>
      </xdr:nvSpPr>
      <xdr:spPr>
        <a:xfrm>
          <a:off x="14292795" y="1242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16464</xdr:rowOff>
    </xdr:from>
    <xdr:to>
      <xdr:col>72</xdr:col>
      <xdr:colOff>38100</xdr:colOff>
      <xdr:row>73</xdr:row>
      <xdr:rowOff>118064</xdr:rowOff>
    </xdr:to>
    <xdr:sp macro="" textlink="">
      <xdr:nvSpPr>
        <xdr:cNvPr id="657" name="楕円 656"/>
        <xdr:cNvSpPr/>
      </xdr:nvSpPr>
      <xdr:spPr>
        <a:xfrm>
          <a:off x="13652500" y="125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134591</xdr:rowOff>
    </xdr:from>
    <xdr:ext cx="599010" cy="259045"/>
    <xdr:sp macro="" textlink="">
      <xdr:nvSpPr>
        <xdr:cNvPr id="658" name="テキスト ボックス 657"/>
        <xdr:cNvSpPr txBox="1"/>
      </xdr:nvSpPr>
      <xdr:spPr>
        <a:xfrm>
          <a:off x="13403795" y="1230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40025</xdr:rowOff>
    </xdr:from>
    <xdr:to>
      <xdr:col>67</xdr:col>
      <xdr:colOff>101600</xdr:colOff>
      <xdr:row>72</xdr:row>
      <xdr:rowOff>141625</xdr:rowOff>
    </xdr:to>
    <xdr:sp macro="" textlink="">
      <xdr:nvSpPr>
        <xdr:cNvPr id="659" name="楕円 658"/>
        <xdr:cNvSpPr/>
      </xdr:nvSpPr>
      <xdr:spPr>
        <a:xfrm>
          <a:off x="12763500" y="1238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158152</xdr:rowOff>
    </xdr:from>
    <xdr:ext cx="599010" cy="259045"/>
    <xdr:sp macro="" textlink="">
      <xdr:nvSpPr>
        <xdr:cNvPr id="660" name="テキスト ボックス 659"/>
        <xdr:cNvSpPr txBox="1"/>
      </xdr:nvSpPr>
      <xdr:spPr>
        <a:xfrm>
          <a:off x="12514795" y="1215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107769</xdr:rowOff>
    </xdr:from>
    <xdr:to>
      <xdr:col>85</xdr:col>
      <xdr:colOff>127000</xdr:colOff>
      <xdr:row>98</xdr:row>
      <xdr:rowOff>111835</xdr:rowOff>
    </xdr:to>
    <xdr:cxnSp macro="">
      <xdr:nvCxnSpPr>
        <xdr:cNvPr id="687" name="直線コネクタ 686"/>
        <xdr:cNvCxnSpPr/>
      </xdr:nvCxnSpPr>
      <xdr:spPr>
        <a:xfrm flipV="1">
          <a:off x="15481300" y="16909869"/>
          <a:ext cx="8382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111835</xdr:rowOff>
    </xdr:from>
    <xdr:to>
      <xdr:col>81</xdr:col>
      <xdr:colOff>50800</xdr:colOff>
      <xdr:row>98</xdr:row>
      <xdr:rowOff>121219</xdr:rowOff>
    </xdr:to>
    <xdr:cxnSp macro="">
      <xdr:nvCxnSpPr>
        <xdr:cNvPr id="690" name="直線コネクタ 689"/>
        <xdr:cNvCxnSpPr/>
      </xdr:nvCxnSpPr>
      <xdr:spPr>
        <a:xfrm flipV="1">
          <a:off x="14592300" y="16913935"/>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92596</xdr:rowOff>
    </xdr:from>
    <xdr:to>
      <xdr:col>76</xdr:col>
      <xdr:colOff>114300</xdr:colOff>
      <xdr:row>98</xdr:row>
      <xdr:rowOff>121219</xdr:rowOff>
    </xdr:to>
    <xdr:cxnSp macro="">
      <xdr:nvCxnSpPr>
        <xdr:cNvPr id="693" name="直線コネクタ 692"/>
        <xdr:cNvCxnSpPr/>
      </xdr:nvCxnSpPr>
      <xdr:spPr>
        <a:xfrm>
          <a:off x="13703300" y="16894696"/>
          <a:ext cx="889000" cy="2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92596</xdr:rowOff>
    </xdr:from>
    <xdr:to>
      <xdr:col>71</xdr:col>
      <xdr:colOff>177800</xdr:colOff>
      <xdr:row>98</xdr:row>
      <xdr:rowOff>105015</xdr:rowOff>
    </xdr:to>
    <xdr:cxnSp macro="">
      <xdr:nvCxnSpPr>
        <xdr:cNvPr id="696" name="直線コネクタ 695"/>
        <xdr:cNvCxnSpPr/>
      </xdr:nvCxnSpPr>
      <xdr:spPr>
        <a:xfrm flipV="1">
          <a:off x="12814300" y="16894696"/>
          <a:ext cx="889000" cy="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56969</xdr:rowOff>
    </xdr:from>
    <xdr:to>
      <xdr:col>85</xdr:col>
      <xdr:colOff>177800</xdr:colOff>
      <xdr:row>98</xdr:row>
      <xdr:rowOff>158569</xdr:rowOff>
    </xdr:to>
    <xdr:sp macro="" textlink="">
      <xdr:nvSpPr>
        <xdr:cNvPr id="706" name="楕円 705"/>
        <xdr:cNvSpPr/>
      </xdr:nvSpPr>
      <xdr:spPr>
        <a:xfrm>
          <a:off x="16268700" y="1685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16346</xdr:rowOff>
    </xdr:from>
    <xdr:ext cx="534377" cy="259045"/>
    <xdr:sp macro="" textlink="">
      <xdr:nvSpPr>
        <xdr:cNvPr id="707" name="積立金該当値テキスト"/>
        <xdr:cNvSpPr txBox="1"/>
      </xdr:nvSpPr>
      <xdr:spPr>
        <a:xfrm>
          <a:off x="16370300" y="1664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61035</xdr:rowOff>
    </xdr:from>
    <xdr:to>
      <xdr:col>81</xdr:col>
      <xdr:colOff>101600</xdr:colOff>
      <xdr:row>98</xdr:row>
      <xdr:rowOff>162635</xdr:rowOff>
    </xdr:to>
    <xdr:sp macro="" textlink="">
      <xdr:nvSpPr>
        <xdr:cNvPr id="708" name="楕円 707"/>
        <xdr:cNvSpPr/>
      </xdr:nvSpPr>
      <xdr:spPr>
        <a:xfrm>
          <a:off x="15430500" y="1686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153762</xdr:rowOff>
    </xdr:from>
    <xdr:ext cx="534377" cy="259045"/>
    <xdr:sp macro="" textlink="">
      <xdr:nvSpPr>
        <xdr:cNvPr id="709" name="テキスト ボックス 708"/>
        <xdr:cNvSpPr txBox="1"/>
      </xdr:nvSpPr>
      <xdr:spPr>
        <a:xfrm>
          <a:off x="15214111" y="1695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70419</xdr:rowOff>
    </xdr:from>
    <xdr:to>
      <xdr:col>76</xdr:col>
      <xdr:colOff>165100</xdr:colOff>
      <xdr:row>99</xdr:row>
      <xdr:rowOff>569</xdr:rowOff>
    </xdr:to>
    <xdr:sp macro="" textlink="">
      <xdr:nvSpPr>
        <xdr:cNvPr id="710" name="楕円 709"/>
        <xdr:cNvSpPr/>
      </xdr:nvSpPr>
      <xdr:spPr>
        <a:xfrm>
          <a:off x="14541500" y="168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163146</xdr:rowOff>
    </xdr:from>
    <xdr:ext cx="534377" cy="259045"/>
    <xdr:sp macro="" textlink="">
      <xdr:nvSpPr>
        <xdr:cNvPr id="711" name="テキスト ボックス 710"/>
        <xdr:cNvSpPr txBox="1"/>
      </xdr:nvSpPr>
      <xdr:spPr>
        <a:xfrm>
          <a:off x="14325111" y="1696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41796</xdr:rowOff>
    </xdr:from>
    <xdr:to>
      <xdr:col>72</xdr:col>
      <xdr:colOff>38100</xdr:colOff>
      <xdr:row>98</xdr:row>
      <xdr:rowOff>143396</xdr:rowOff>
    </xdr:to>
    <xdr:sp macro="" textlink="">
      <xdr:nvSpPr>
        <xdr:cNvPr id="712" name="楕円 711"/>
        <xdr:cNvSpPr/>
      </xdr:nvSpPr>
      <xdr:spPr>
        <a:xfrm>
          <a:off x="13652500" y="1684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159923</xdr:rowOff>
    </xdr:from>
    <xdr:ext cx="599010" cy="259045"/>
    <xdr:sp macro="" textlink="">
      <xdr:nvSpPr>
        <xdr:cNvPr id="713" name="テキスト ボックス 712"/>
        <xdr:cNvSpPr txBox="1"/>
      </xdr:nvSpPr>
      <xdr:spPr>
        <a:xfrm>
          <a:off x="13403795" y="166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54215</xdr:rowOff>
    </xdr:from>
    <xdr:to>
      <xdr:col>67</xdr:col>
      <xdr:colOff>101600</xdr:colOff>
      <xdr:row>98</xdr:row>
      <xdr:rowOff>155815</xdr:rowOff>
    </xdr:to>
    <xdr:sp macro="" textlink="">
      <xdr:nvSpPr>
        <xdr:cNvPr id="714" name="楕円 713"/>
        <xdr:cNvSpPr/>
      </xdr:nvSpPr>
      <xdr:spPr>
        <a:xfrm>
          <a:off x="12763500" y="1685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146942</xdr:rowOff>
    </xdr:from>
    <xdr:ext cx="534377" cy="259045"/>
    <xdr:sp macro="" textlink="">
      <xdr:nvSpPr>
        <xdr:cNvPr id="715" name="テキスト ボックス 714"/>
        <xdr:cNvSpPr txBox="1"/>
      </xdr:nvSpPr>
      <xdr:spPr>
        <a:xfrm>
          <a:off x="12547111" y="1694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43326</xdr:rowOff>
    </xdr:from>
    <xdr:to>
      <xdr:col>116</xdr:col>
      <xdr:colOff>63500</xdr:colOff>
      <xdr:row>39</xdr:row>
      <xdr:rowOff>44450</xdr:rowOff>
    </xdr:to>
    <xdr:cxnSp macro="">
      <xdr:nvCxnSpPr>
        <xdr:cNvPr id="744" name="直線コネクタ 743"/>
        <xdr:cNvCxnSpPr/>
      </xdr:nvCxnSpPr>
      <xdr:spPr>
        <a:xfrm>
          <a:off x="21323300" y="6729876"/>
          <a:ext cx="8382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43326</xdr:rowOff>
    </xdr:from>
    <xdr:to>
      <xdr:col>111</xdr:col>
      <xdr:colOff>177800</xdr:colOff>
      <xdr:row>39</xdr:row>
      <xdr:rowOff>43345</xdr:rowOff>
    </xdr:to>
    <xdr:cxnSp macro="">
      <xdr:nvCxnSpPr>
        <xdr:cNvPr id="747" name="直線コネクタ 746"/>
        <xdr:cNvCxnSpPr/>
      </xdr:nvCxnSpPr>
      <xdr:spPr>
        <a:xfrm flipV="1">
          <a:off x="20434300" y="6729876"/>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43345</xdr:rowOff>
    </xdr:from>
    <xdr:to>
      <xdr:col>107</xdr:col>
      <xdr:colOff>50800</xdr:colOff>
      <xdr:row>39</xdr:row>
      <xdr:rowOff>44450</xdr:rowOff>
    </xdr:to>
    <xdr:cxnSp macro="">
      <xdr:nvCxnSpPr>
        <xdr:cNvPr id="750" name="直線コネクタ 749"/>
        <xdr:cNvCxnSpPr/>
      </xdr:nvCxnSpPr>
      <xdr:spPr>
        <a:xfrm flipV="1">
          <a:off x="19545300" y="672989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163976</xdr:rowOff>
    </xdr:from>
    <xdr:to>
      <xdr:col>112</xdr:col>
      <xdr:colOff>38100</xdr:colOff>
      <xdr:row>39</xdr:row>
      <xdr:rowOff>94126</xdr:rowOff>
    </xdr:to>
    <xdr:sp macro="" textlink="">
      <xdr:nvSpPr>
        <xdr:cNvPr id="765" name="楕円 764"/>
        <xdr:cNvSpPr/>
      </xdr:nvSpPr>
      <xdr:spPr>
        <a:xfrm>
          <a:off x="21272500" y="66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85253</xdr:rowOff>
    </xdr:from>
    <xdr:ext cx="313932" cy="259045"/>
    <xdr:sp macro="" textlink="">
      <xdr:nvSpPr>
        <xdr:cNvPr id="766" name="テキスト ボックス 765"/>
        <xdr:cNvSpPr txBox="1"/>
      </xdr:nvSpPr>
      <xdr:spPr>
        <a:xfrm>
          <a:off x="21166333" y="6771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163995</xdr:rowOff>
    </xdr:from>
    <xdr:to>
      <xdr:col>107</xdr:col>
      <xdr:colOff>101600</xdr:colOff>
      <xdr:row>39</xdr:row>
      <xdr:rowOff>94145</xdr:rowOff>
    </xdr:to>
    <xdr:sp macro="" textlink="">
      <xdr:nvSpPr>
        <xdr:cNvPr id="767" name="楕円 766"/>
        <xdr:cNvSpPr/>
      </xdr:nvSpPr>
      <xdr:spPr>
        <a:xfrm>
          <a:off x="20383500" y="66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85272</xdr:rowOff>
    </xdr:from>
    <xdr:ext cx="313932" cy="259045"/>
    <xdr:sp macro="" textlink="">
      <xdr:nvSpPr>
        <xdr:cNvPr id="768" name="テキスト ボックス 767"/>
        <xdr:cNvSpPr txBox="1"/>
      </xdr:nvSpPr>
      <xdr:spPr>
        <a:xfrm>
          <a:off x="20277333" y="6771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58509</xdr:rowOff>
    </xdr:from>
    <xdr:to>
      <xdr:col>116</xdr:col>
      <xdr:colOff>63500</xdr:colOff>
      <xdr:row>57</xdr:row>
      <xdr:rowOff>142062</xdr:rowOff>
    </xdr:to>
    <xdr:cxnSp macro="">
      <xdr:nvCxnSpPr>
        <xdr:cNvPr id="801" name="直線コネクタ 800"/>
        <xdr:cNvCxnSpPr/>
      </xdr:nvCxnSpPr>
      <xdr:spPr>
        <a:xfrm flipV="1">
          <a:off x="21323300" y="9831159"/>
          <a:ext cx="8382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100876</xdr:rowOff>
    </xdr:from>
    <xdr:to>
      <xdr:col>111</xdr:col>
      <xdr:colOff>177800</xdr:colOff>
      <xdr:row>57</xdr:row>
      <xdr:rowOff>142062</xdr:rowOff>
    </xdr:to>
    <xdr:cxnSp macro="">
      <xdr:nvCxnSpPr>
        <xdr:cNvPr id="804" name="直線コネクタ 803"/>
        <xdr:cNvCxnSpPr/>
      </xdr:nvCxnSpPr>
      <xdr:spPr>
        <a:xfrm>
          <a:off x="20434300" y="9873526"/>
          <a:ext cx="889000" cy="4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100876</xdr:rowOff>
    </xdr:from>
    <xdr:to>
      <xdr:col>107</xdr:col>
      <xdr:colOff>50800</xdr:colOff>
      <xdr:row>57</xdr:row>
      <xdr:rowOff>151587</xdr:rowOff>
    </xdr:to>
    <xdr:cxnSp macro="">
      <xdr:nvCxnSpPr>
        <xdr:cNvPr id="807" name="直線コネクタ 806"/>
        <xdr:cNvCxnSpPr/>
      </xdr:nvCxnSpPr>
      <xdr:spPr>
        <a:xfrm flipV="1">
          <a:off x="19545300" y="9873526"/>
          <a:ext cx="889000" cy="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151587</xdr:rowOff>
    </xdr:from>
    <xdr:to>
      <xdr:col>102</xdr:col>
      <xdr:colOff>114300</xdr:colOff>
      <xdr:row>57</xdr:row>
      <xdr:rowOff>153892</xdr:rowOff>
    </xdr:to>
    <xdr:cxnSp macro="">
      <xdr:nvCxnSpPr>
        <xdr:cNvPr id="810" name="直線コネクタ 809"/>
        <xdr:cNvCxnSpPr/>
      </xdr:nvCxnSpPr>
      <xdr:spPr>
        <a:xfrm flipV="1">
          <a:off x="18656300" y="9924237"/>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7709</xdr:rowOff>
    </xdr:from>
    <xdr:to>
      <xdr:col>116</xdr:col>
      <xdr:colOff>114300</xdr:colOff>
      <xdr:row>57</xdr:row>
      <xdr:rowOff>109309</xdr:rowOff>
    </xdr:to>
    <xdr:sp macro="" textlink="">
      <xdr:nvSpPr>
        <xdr:cNvPr id="820" name="楕円 819"/>
        <xdr:cNvSpPr/>
      </xdr:nvSpPr>
      <xdr:spPr>
        <a:xfrm>
          <a:off x="22110700" y="978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30586</xdr:rowOff>
    </xdr:from>
    <xdr:ext cx="534377" cy="259045"/>
    <xdr:sp macro="" textlink="">
      <xdr:nvSpPr>
        <xdr:cNvPr id="821" name="貸付金該当値テキスト"/>
        <xdr:cNvSpPr txBox="1"/>
      </xdr:nvSpPr>
      <xdr:spPr>
        <a:xfrm>
          <a:off x="22212300" y="963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91262</xdr:rowOff>
    </xdr:from>
    <xdr:to>
      <xdr:col>112</xdr:col>
      <xdr:colOff>38100</xdr:colOff>
      <xdr:row>58</xdr:row>
      <xdr:rowOff>21412</xdr:rowOff>
    </xdr:to>
    <xdr:sp macro="" textlink="">
      <xdr:nvSpPr>
        <xdr:cNvPr id="822" name="楕円 821"/>
        <xdr:cNvSpPr/>
      </xdr:nvSpPr>
      <xdr:spPr>
        <a:xfrm>
          <a:off x="21272500" y="98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37939</xdr:rowOff>
    </xdr:from>
    <xdr:ext cx="534377" cy="259045"/>
    <xdr:sp macro="" textlink="">
      <xdr:nvSpPr>
        <xdr:cNvPr id="823" name="テキスト ボックス 822"/>
        <xdr:cNvSpPr txBox="1"/>
      </xdr:nvSpPr>
      <xdr:spPr>
        <a:xfrm>
          <a:off x="21056111" y="963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50076</xdr:rowOff>
    </xdr:from>
    <xdr:to>
      <xdr:col>107</xdr:col>
      <xdr:colOff>101600</xdr:colOff>
      <xdr:row>57</xdr:row>
      <xdr:rowOff>151676</xdr:rowOff>
    </xdr:to>
    <xdr:sp macro="" textlink="">
      <xdr:nvSpPr>
        <xdr:cNvPr id="824" name="楕円 823"/>
        <xdr:cNvSpPr/>
      </xdr:nvSpPr>
      <xdr:spPr>
        <a:xfrm>
          <a:off x="20383500" y="982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168203</xdr:rowOff>
    </xdr:from>
    <xdr:ext cx="534377" cy="259045"/>
    <xdr:sp macro="" textlink="">
      <xdr:nvSpPr>
        <xdr:cNvPr id="825" name="テキスト ボックス 824"/>
        <xdr:cNvSpPr txBox="1"/>
      </xdr:nvSpPr>
      <xdr:spPr>
        <a:xfrm>
          <a:off x="20167111" y="959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100787</xdr:rowOff>
    </xdr:from>
    <xdr:to>
      <xdr:col>102</xdr:col>
      <xdr:colOff>165100</xdr:colOff>
      <xdr:row>58</xdr:row>
      <xdr:rowOff>30937</xdr:rowOff>
    </xdr:to>
    <xdr:sp macro="" textlink="">
      <xdr:nvSpPr>
        <xdr:cNvPr id="826" name="楕円 825"/>
        <xdr:cNvSpPr/>
      </xdr:nvSpPr>
      <xdr:spPr>
        <a:xfrm>
          <a:off x="19494500" y="98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47464</xdr:rowOff>
    </xdr:from>
    <xdr:ext cx="534377" cy="259045"/>
    <xdr:sp macro="" textlink="">
      <xdr:nvSpPr>
        <xdr:cNvPr id="827" name="テキスト ボックス 826"/>
        <xdr:cNvSpPr txBox="1"/>
      </xdr:nvSpPr>
      <xdr:spPr>
        <a:xfrm>
          <a:off x="19278111" y="964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103092</xdr:rowOff>
    </xdr:from>
    <xdr:to>
      <xdr:col>98</xdr:col>
      <xdr:colOff>38100</xdr:colOff>
      <xdr:row>58</xdr:row>
      <xdr:rowOff>33242</xdr:rowOff>
    </xdr:to>
    <xdr:sp macro="" textlink="">
      <xdr:nvSpPr>
        <xdr:cNvPr id="828" name="楕円 827"/>
        <xdr:cNvSpPr/>
      </xdr:nvSpPr>
      <xdr:spPr>
        <a:xfrm>
          <a:off x="18605500" y="987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49769</xdr:rowOff>
    </xdr:from>
    <xdr:ext cx="534377" cy="259045"/>
    <xdr:sp macro="" textlink="">
      <xdr:nvSpPr>
        <xdr:cNvPr id="829" name="テキスト ボックス 828"/>
        <xdr:cNvSpPr txBox="1"/>
      </xdr:nvSpPr>
      <xdr:spPr>
        <a:xfrm>
          <a:off x="18389111" y="965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60311</xdr:rowOff>
    </xdr:from>
    <xdr:to>
      <xdr:col>116</xdr:col>
      <xdr:colOff>63500</xdr:colOff>
      <xdr:row>76</xdr:row>
      <xdr:rowOff>163813</xdr:rowOff>
    </xdr:to>
    <xdr:cxnSp macro="">
      <xdr:nvCxnSpPr>
        <xdr:cNvPr id="858" name="直線コネクタ 857"/>
        <xdr:cNvCxnSpPr/>
      </xdr:nvCxnSpPr>
      <xdr:spPr>
        <a:xfrm flipV="1">
          <a:off x="21323300" y="12919061"/>
          <a:ext cx="838200" cy="27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163813</xdr:rowOff>
    </xdr:from>
    <xdr:to>
      <xdr:col>111</xdr:col>
      <xdr:colOff>177800</xdr:colOff>
      <xdr:row>77</xdr:row>
      <xdr:rowOff>50451</xdr:rowOff>
    </xdr:to>
    <xdr:cxnSp macro="">
      <xdr:nvCxnSpPr>
        <xdr:cNvPr id="861" name="直線コネクタ 860"/>
        <xdr:cNvCxnSpPr/>
      </xdr:nvCxnSpPr>
      <xdr:spPr>
        <a:xfrm flipV="1">
          <a:off x="20434300" y="13194013"/>
          <a:ext cx="889000" cy="5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50451</xdr:rowOff>
    </xdr:from>
    <xdr:to>
      <xdr:col>107</xdr:col>
      <xdr:colOff>50800</xdr:colOff>
      <xdr:row>77</xdr:row>
      <xdr:rowOff>75192</xdr:rowOff>
    </xdr:to>
    <xdr:cxnSp macro="">
      <xdr:nvCxnSpPr>
        <xdr:cNvPr id="864" name="直線コネクタ 863"/>
        <xdr:cNvCxnSpPr/>
      </xdr:nvCxnSpPr>
      <xdr:spPr>
        <a:xfrm flipV="1">
          <a:off x="19545300" y="13252101"/>
          <a:ext cx="889000" cy="2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60387</xdr:rowOff>
    </xdr:from>
    <xdr:to>
      <xdr:col>102</xdr:col>
      <xdr:colOff>114300</xdr:colOff>
      <xdr:row>77</xdr:row>
      <xdr:rowOff>75192</xdr:rowOff>
    </xdr:to>
    <xdr:cxnSp macro="">
      <xdr:nvCxnSpPr>
        <xdr:cNvPr id="867" name="直線コネクタ 866"/>
        <xdr:cNvCxnSpPr/>
      </xdr:nvCxnSpPr>
      <xdr:spPr>
        <a:xfrm>
          <a:off x="18656300" y="13262037"/>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9511</xdr:rowOff>
    </xdr:from>
    <xdr:to>
      <xdr:col>116</xdr:col>
      <xdr:colOff>114300</xdr:colOff>
      <xdr:row>75</xdr:row>
      <xdr:rowOff>111111</xdr:rowOff>
    </xdr:to>
    <xdr:sp macro="" textlink="">
      <xdr:nvSpPr>
        <xdr:cNvPr id="877" name="楕円 876"/>
        <xdr:cNvSpPr/>
      </xdr:nvSpPr>
      <xdr:spPr>
        <a:xfrm>
          <a:off x="22110700" y="128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32388</xdr:rowOff>
    </xdr:from>
    <xdr:ext cx="599010" cy="259045"/>
    <xdr:sp macro="" textlink="">
      <xdr:nvSpPr>
        <xdr:cNvPr id="878" name="繰出金該当値テキスト"/>
        <xdr:cNvSpPr txBox="1"/>
      </xdr:nvSpPr>
      <xdr:spPr>
        <a:xfrm>
          <a:off x="22212300" y="1271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113013</xdr:rowOff>
    </xdr:from>
    <xdr:to>
      <xdr:col>112</xdr:col>
      <xdr:colOff>38100</xdr:colOff>
      <xdr:row>77</xdr:row>
      <xdr:rowOff>43163</xdr:rowOff>
    </xdr:to>
    <xdr:sp macro="" textlink="">
      <xdr:nvSpPr>
        <xdr:cNvPr id="879" name="楕円 878"/>
        <xdr:cNvSpPr/>
      </xdr:nvSpPr>
      <xdr:spPr>
        <a:xfrm>
          <a:off x="21272500" y="1314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34290</xdr:rowOff>
    </xdr:from>
    <xdr:ext cx="599010" cy="259045"/>
    <xdr:sp macro="" textlink="">
      <xdr:nvSpPr>
        <xdr:cNvPr id="880" name="テキスト ボックス 879"/>
        <xdr:cNvSpPr txBox="1"/>
      </xdr:nvSpPr>
      <xdr:spPr>
        <a:xfrm>
          <a:off x="21023795" y="1323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171101</xdr:rowOff>
    </xdr:from>
    <xdr:to>
      <xdr:col>107</xdr:col>
      <xdr:colOff>101600</xdr:colOff>
      <xdr:row>77</xdr:row>
      <xdr:rowOff>101251</xdr:rowOff>
    </xdr:to>
    <xdr:sp macro="" textlink="">
      <xdr:nvSpPr>
        <xdr:cNvPr id="881" name="楕円 880"/>
        <xdr:cNvSpPr/>
      </xdr:nvSpPr>
      <xdr:spPr>
        <a:xfrm>
          <a:off x="20383500" y="132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92378</xdr:rowOff>
    </xdr:from>
    <xdr:ext cx="534377" cy="259045"/>
    <xdr:sp macro="" textlink="">
      <xdr:nvSpPr>
        <xdr:cNvPr id="882" name="テキスト ボックス 881"/>
        <xdr:cNvSpPr txBox="1"/>
      </xdr:nvSpPr>
      <xdr:spPr>
        <a:xfrm>
          <a:off x="20167111" y="1329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24392</xdr:rowOff>
    </xdr:from>
    <xdr:to>
      <xdr:col>102</xdr:col>
      <xdr:colOff>165100</xdr:colOff>
      <xdr:row>77</xdr:row>
      <xdr:rowOff>125992</xdr:rowOff>
    </xdr:to>
    <xdr:sp macro="" textlink="">
      <xdr:nvSpPr>
        <xdr:cNvPr id="883" name="楕円 882"/>
        <xdr:cNvSpPr/>
      </xdr:nvSpPr>
      <xdr:spPr>
        <a:xfrm>
          <a:off x="19494500" y="1322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117119</xdr:rowOff>
    </xdr:from>
    <xdr:ext cx="534377" cy="259045"/>
    <xdr:sp macro="" textlink="">
      <xdr:nvSpPr>
        <xdr:cNvPr id="884" name="テキスト ボックス 883"/>
        <xdr:cNvSpPr txBox="1"/>
      </xdr:nvSpPr>
      <xdr:spPr>
        <a:xfrm>
          <a:off x="19278111" y="1331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9587</xdr:rowOff>
    </xdr:from>
    <xdr:to>
      <xdr:col>98</xdr:col>
      <xdr:colOff>38100</xdr:colOff>
      <xdr:row>77</xdr:row>
      <xdr:rowOff>111187</xdr:rowOff>
    </xdr:to>
    <xdr:sp macro="" textlink="">
      <xdr:nvSpPr>
        <xdr:cNvPr id="885" name="楕円 884"/>
        <xdr:cNvSpPr/>
      </xdr:nvSpPr>
      <xdr:spPr>
        <a:xfrm>
          <a:off x="18605500" y="132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102314</xdr:rowOff>
    </xdr:from>
    <xdr:ext cx="534377" cy="259045"/>
    <xdr:sp macro="" textlink="">
      <xdr:nvSpPr>
        <xdr:cNvPr id="886" name="テキスト ボックス 885"/>
        <xdr:cNvSpPr txBox="1"/>
      </xdr:nvSpPr>
      <xdr:spPr>
        <a:xfrm>
          <a:off x="18389111" y="1330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住民一人当たり４５７，１２１円となっているが、近年の大型建設事業実施に係る地方債の元金償還のため、平成２３年度以降数値は上昇したが、平成２２年度以降に借入れた地方債の償還が平成２７年度に完済したこと等により数値は下降している。また、類似平均団体を大きく上回っているが、これは、意図的に償還年数を圧縮したものであり、交付税算入となる有利な地方債が多く占めることにより、経常一般財源が確保できるため、それほど懸念すべき状況ではないと思わ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2,294
2,267
574.10
5,015,544
4,895,666
91,868
2,865,192
3,418,009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154159</xdr:rowOff>
    </xdr:from>
    <xdr:to>
      <xdr:col>24</xdr:col>
      <xdr:colOff>63500</xdr:colOff>
      <xdr:row>37</xdr:row>
      <xdr:rowOff>13341</xdr:rowOff>
    </xdr:to>
    <xdr:cxnSp macro="">
      <xdr:nvCxnSpPr>
        <xdr:cNvPr id="60" name="直線コネクタ 59"/>
        <xdr:cNvCxnSpPr/>
      </xdr:nvCxnSpPr>
      <xdr:spPr>
        <a:xfrm flipV="1">
          <a:off x="3797300" y="6326359"/>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13341</xdr:rowOff>
    </xdr:from>
    <xdr:to>
      <xdr:col>19</xdr:col>
      <xdr:colOff>177800</xdr:colOff>
      <xdr:row>37</xdr:row>
      <xdr:rowOff>26524</xdr:rowOff>
    </xdr:to>
    <xdr:cxnSp macro="">
      <xdr:nvCxnSpPr>
        <xdr:cNvPr id="63" name="直線コネクタ 62"/>
        <xdr:cNvCxnSpPr/>
      </xdr:nvCxnSpPr>
      <xdr:spPr>
        <a:xfrm flipV="1">
          <a:off x="2908300" y="6356991"/>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163036</xdr:rowOff>
    </xdr:from>
    <xdr:to>
      <xdr:col>15</xdr:col>
      <xdr:colOff>50800</xdr:colOff>
      <xdr:row>37</xdr:row>
      <xdr:rowOff>26524</xdr:rowOff>
    </xdr:to>
    <xdr:cxnSp macro="">
      <xdr:nvCxnSpPr>
        <xdr:cNvPr id="66" name="直線コネクタ 65"/>
        <xdr:cNvCxnSpPr/>
      </xdr:nvCxnSpPr>
      <xdr:spPr>
        <a:xfrm>
          <a:off x="2019300" y="6335236"/>
          <a:ext cx="889000" cy="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149644</xdr:rowOff>
    </xdr:from>
    <xdr:to>
      <xdr:col>10</xdr:col>
      <xdr:colOff>114300</xdr:colOff>
      <xdr:row>36</xdr:row>
      <xdr:rowOff>163036</xdr:rowOff>
    </xdr:to>
    <xdr:cxnSp macro="">
      <xdr:nvCxnSpPr>
        <xdr:cNvPr id="69" name="直線コネクタ 68"/>
        <xdr:cNvCxnSpPr/>
      </xdr:nvCxnSpPr>
      <xdr:spPr>
        <a:xfrm>
          <a:off x="1130300" y="6321844"/>
          <a:ext cx="8890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103359</xdr:rowOff>
    </xdr:from>
    <xdr:to>
      <xdr:col>24</xdr:col>
      <xdr:colOff>114300</xdr:colOff>
      <xdr:row>37</xdr:row>
      <xdr:rowOff>33509</xdr:rowOff>
    </xdr:to>
    <xdr:sp macro="" textlink="">
      <xdr:nvSpPr>
        <xdr:cNvPr id="79" name="楕円 78"/>
        <xdr:cNvSpPr/>
      </xdr:nvSpPr>
      <xdr:spPr>
        <a:xfrm>
          <a:off x="4584700" y="62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126236</xdr:rowOff>
    </xdr:from>
    <xdr:ext cx="534377" cy="259045"/>
    <xdr:sp macro="" textlink="">
      <xdr:nvSpPr>
        <xdr:cNvPr id="80" name="議会費該当値テキスト"/>
        <xdr:cNvSpPr txBox="1"/>
      </xdr:nvSpPr>
      <xdr:spPr>
        <a:xfrm>
          <a:off x="4686300" y="612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133991</xdr:rowOff>
    </xdr:from>
    <xdr:to>
      <xdr:col>20</xdr:col>
      <xdr:colOff>38100</xdr:colOff>
      <xdr:row>37</xdr:row>
      <xdr:rowOff>64141</xdr:rowOff>
    </xdr:to>
    <xdr:sp macro="" textlink="">
      <xdr:nvSpPr>
        <xdr:cNvPr id="81" name="楕円 80"/>
        <xdr:cNvSpPr/>
      </xdr:nvSpPr>
      <xdr:spPr>
        <a:xfrm>
          <a:off x="3746500" y="630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80668</xdr:rowOff>
    </xdr:from>
    <xdr:ext cx="534377" cy="259045"/>
    <xdr:sp macro="" textlink="">
      <xdr:nvSpPr>
        <xdr:cNvPr id="82" name="テキスト ボックス 81"/>
        <xdr:cNvSpPr txBox="1"/>
      </xdr:nvSpPr>
      <xdr:spPr>
        <a:xfrm>
          <a:off x="3530111" y="608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147174</xdr:rowOff>
    </xdr:from>
    <xdr:to>
      <xdr:col>15</xdr:col>
      <xdr:colOff>101600</xdr:colOff>
      <xdr:row>37</xdr:row>
      <xdr:rowOff>77324</xdr:rowOff>
    </xdr:to>
    <xdr:sp macro="" textlink="">
      <xdr:nvSpPr>
        <xdr:cNvPr id="83" name="楕円 82"/>
        <xdr:cNvSpPr/>
      </xdr:nvSpPr>
      <xdr:spPr>
        <a:xfrm>
          <a:off x="2857500" y="63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93851</xdr:rowOff>
    </xdr:from>
    <xdr:ext cx="534377" cy="259045"/>
    <xdr:sp macro="" textlink="">
      <xdr:nvSpPr>
        <xdr:cNvPr id="84" name="テキスト ボックス 83"/>
        <xdr:cNvSpPr txBox="1"/>
      </xdr:nvSpPr>
      <xdr:spPr>
        <a:xfrm>
          <a:off x="2641111" y="609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112236</xdr:rowOff>
    </xdr:from>
    <xdr:to>
      <xdr:col>10</xdr:col>
      <xdr:colOff>165100</xdr:colOff>
      <xdr:row>37</xdr:row>
      <xdr:rowOff>42386</xdr:rowOff>
    </xdr:to>
    <xdr:sp macro="" textlink="">
      <xdr:nvSpPr>
        <xdr:cNvPr id="85" name="楕円 84"/>
        <xdr:cNvSpPr/>
      </xdr:nvSpPr>
      <xdr:spPr>
        <a:xfrm>
          <a:off x="1968500" y="628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58913</xdr:rowOff>
    </xdr:from>
    <xdr:ext cx="534377" cy="259045"/>
    <xdr:sp macro="" textlink="">
      <xdr:nvSpPr>
        <xdr:cNvPr id="86" name="テキスト ボックス 85"/>
        <xdr:cNvSpPr txBox="1"/>
      </xdr:nvSpPr>
      <xdr:spPr>
        <a:xfrm>
          <a:off x="1752111" y="605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98844</xdr:rowOff>
    </xdr:from>
    <xdr:to>
      <xdr:col>6</xdr:col>
      <xdr:colOff>38100</xdr:colOff>
      <xdr:row>37</xdr:row>
      <xdr:rowOff>28994</xdr:rowOff>
    </xdr:to>
    <xdr:sp macro="" textlink="">
      <xdr:nvSpPr>
        <xdr:cNvPr id="87" name="楕円 86"/>
        <xdr:cNvSpPr/>
      </xdr:nvSpPr>
      <xdr:spPr>
        <a:xfrm>
          <a:off x="1079500" y="627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45521</xdr:rowOff>
    </xdr:from>
    <xdr:ext cx="534377" cy="259045"/>
    <xdr:sp macro="" textlink="">
      <xdr:nvSpPr>
        <xdr:cNvPr id="88" name="テキスト ボックス 87"/>
        <xdr:cNvSpPr txBox="1"/>
      </xdr:nvSpPr>
      <xdr:spPr>
        <a:xfrm>
          <a:off x="863111" y="604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60441</xdr:rowOff>
    </xdr:from>
    <xdr:to>
      <xdr:col>24</xdr:col>
      <xdr:colOff>63500</xdr:colOff>
      <xdr:row>58</xdr:row>
      <xdr:rowOff>107159</xdr:rowOff>
    </xdr:to>
    <xdr:cxnSp macro="">
      <xdr:nvCxnSpPr>
        <xdr:cNvPr id="117" name="直線コネクタ 116"/>
        <xdr:cNvCxnSpPr/>
      </xdr:nvCxnSpPr>
      <xdr:spPr>
        <a:xfrm flipV="1">
          <a:off x="3797300" y="10004541"/>
          <a:ext cx="838200" cy="4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62012</xdr:rowOff>
    </xdr:from>
    <xdr:to>
      <xdr:col>19</xdr:col>
      <xdr:colOff>177800</xdr:colOff>
      <xdr:row>58</xdr:row>
      <xdr:rowOff>107159</xdr:rowOff>
    </xdr:to>
    <xdr:cxnSp macro="">
      <xdr:nvCxnSpPr>
        <xdr:cNvPr id="120" name="直線コネクタ 119"/>
        <xdr:cNvCxnSpPr/>
      </xdr:nvCxnSpPr>
      <xdr:spPr>
        <a:xfrm>
          <a:off x="2908300" y="10006112"/>
          <a:ext cx="889000" cy="4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62012</xdr:rowOff>
    </xdr:from>
    <xdr:to>
      <xdr:col>15</xdr:col>
      <xdr:colOff>50800</xdr:colOff>
      <xdr:row>58</xdr:row>
      <xdr:rowOff>85107</xdr:rowOff>
    </xdr:to>
    <xdr:cxnSp macro="">
      <xdr:nvCxnSpPr>
        <xdr:cNvPr id="123" name="直線コネクタ 122"/>
        <xdr:cNvCxnSpPr/>
      </xdr:nvCxnSpPr>
      <xdr:spPr>
        <a:xfrm flipV="1">
          <a:off x="2019300" y="10006112"/>
          <a:ext cx="889000" cy="2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85107</xdr:rowOff>
    </xdr:from>
    <xdr:to>
      <xdr:col>10</xdr:col>
      <xdr:colOff>114300</xdr:colOff>
      <xdr:row>58</xdr:row>
      <xdr:rowOff>86432</xdr:rowOff>
    </xdr:to>
    <xdr:cxnSp macro="">
      <xdr:nvCxnSpPr>
        <xdr:cNvPr id="126" name="直線コネクタ 125"/>
        <xdr:cNvCxnSpPr/>
      </xdr:nvCxnSpPr>
      <xdr:spPr>
        <a:xfrm flipV="1">
          <a:off x="1130300" y="10029207"/>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9641</xdr:rowOff>
    </xdr:from>
    <xdr:to>
      <xdr:col>24</xdr:col>
      <xdr:colOff>114300</xdr:colOff>
      <xdr:row>58</xdr:row>
      <xdr:rowOff>111241</xdr:rowOff>
    </xdr:to>
    <xdr:sp macro="" textlink="">
      <xdr:nvSpPr>
        <xdr:cNvPr id="136" name="楕円 135"/>
        <xdr:cNvSpPr/>
      </xdr:nvSpPr>
      <xdr:spPr>
        <a:xfrm>
          <a:off x="4584700" y="995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140468</xdr:rowOff>
    </xdr:from>
    <xdr:ext cx="599010" cy="259045"/>
    <xdr:sp macro="" textlink="">
      <xdr:nvSpPr>
        <xdr:cNvPr id="137" name="総務費該当値テキスト"/>
        <xdr:cNvSpPr txBox="1"/>
      </xdr:nvSpPr>
      <xdr:spPr>
        <a:xfrm>
          <a:off x="4686300" y="974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56359</xdr:rowOff>
    </xdr:from>
    <xdr:to>
      <xdr:col>20</xdr:col>
      <xdr:colOff>38100</xdr:colOff>
      <xdr:row>58</xdr:row>
      <xdr:rowOff>157959</xdr:rowOff>
    </xdr:to>
    <xdr:sp macro="" textlink="">
      <xdr:nvSpPr>
        <xdr:cNvPr id="138" name="楕円 137"/>
        <xdr:cNvSpPr/>
      </xdr:nvSpPr>
      <xdr:spPr>
        <a:xfrm>
          <a:off x="3746500" y="1000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3036</xdr:rowOff>
    </xdr:from>
    <xdr:ext cx="599010" cy="259045"/>
    <xdr:sp macro="" textlink="">
      <xdr:nvSpPr>
        <xdr:cNvPr id="139" name="テキスト ボックス 138"/>
        <xdr:cNvSpPr txBox="1"/>
      </xdr:nvSpPr>
      <xdr:spPr>
        <a:xfrm>
          <a:off x="3497795" y="977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11212</xdr:rowOff>
    </xdr:from>
    <xdr:to>
      <xdr:col>15</xdr:col>
      <xdr:colOff>101600</xdr:colOff>
      <xdr:row>58</xdr:row>
      <xdr:rowOff>112812</xdr:rowOff>
    </xdr:to>
    <xdr:sp macro="" textlink="">
      <xdr:nvSpPr>
        <xdr:cNvPr id="140" name="楕円 139"/>
        <xdr:cNvSpPr/>
      </xdr:nvSpPr>
      <xdr:spPr>
        <a:xfrm>
          <a:off x="2857500" y="995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129339</xdr:rowOff>
    </xdr:from>
    <xdr:ext cx="599010" cy="259045"/>
    <xdr:sp macro="" textlink="">
      <xdr:nvSpPr>
        <xdr:cNvPr id="141" name="テキスト ボックス 140"/>
        <xdr:cNvSpPr txBox="1"/>
      </xdr:nvSpPr>
      <xdr:spPr>
        <a:xfrm>
          <a:off x="2608795" y="973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34307</xdr:rowOff>
    </xdr:from>
    <xdr:to>
      <xdr:col>10</xdr:col>
      <xdr:colOff>165100</xdr:colOff>
      <xdr:row>58</xdr:row>
      <xdr:rowOff>135907</xdr:rowOff>
    </xdr:to>
    <xdr:sp macro="" textlink="">
      <xdr:nvSpPr>
        <xdr:cNvPr id="142" name="楕円 141"/>
        <xdr:cNvSpPr/>
      </xdr:nvSpPr>
      <xdr:spPr>
        <a:xfrm>
          <a:off x="1968500" y="997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152434</xdr:rowOff>
    </xdr:from>
    <xdr:ext cx="599010" cy="259045"/>
    <xdr:sp macro="" textlink="">
      <xdr:nvSpPr>
        <xdr:cNvPr id="143" name="テキスト ボックス 142"/>
        <xdr:cNvSpPr txBox="1"/>
      </xdr:nvSpPr>
      <xdr:spPr>
        <a:xfrm>
          <a:off x="1719795" y="975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35632</xdr:rowOff>
    </xdr:from>
    <xdr:to>
      <xdr:col>6</xdr:col>
      <xdr:colOff>38100</xdr:colOff>
      <xdr:row>58</xdr:row>
      <xdr:rowOff>137232</xdr:rowOff>
    </xdr:to>
    <xdr:sp macro="" textlink="">
      <xdr:nvSpPr>
        <xdr:cNvPr id="144" name="楕円 143"/>
        <xdr:cNvSpPr/>
      </xdr:nvSpPr>
      <xdr:spPr>
        <a:xfrm>
          <a:off x="1079500" y="99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153759</xdr:rowOff>
    </xdr:from>
    <xdr:ext cx="599010" cy="259045"/>
    <xdr:sp macro="" textlink="">
      <xdr:nvSpPr>
        <xdr:cNvPr id="145" name="テキスト ボックス 144"/>
        <xdr:cNvSpPr txBox="1"/>
      </xdr:nvSpPr>
      <xdr:spPr>
        <a:xfrm>
          <a:off x="830795" y="975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155693</xdr:rowOff>
    </xdr:from>
    <xdr:to>
      <xdr:col>24</xdr:col>
      <xdr:colOff>63500</xdr:colOff>
      <xdr:row>77</xdr:row>
      <xdr:rowOff>101817</xdr:rowOff>
    </xdr:to>
    <xdr:cxnSp macro="">
      <xdr:nvCxnSpPr>
        <xdr:cNvPr id="176" name="直線コネクタ 175"/>
        <xdr:cNvCxnSpPr/>
      </xdr:nvCxnSpPr>
      <xdr:spPr>
        <a:xfrm flipV="1">
          <a:off x="3797300" y="13185893"/>
          <a:ext cx="838200" cy="11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72010</xdr:rowOff>
    </xdr:from>
    <xdr:to>
      <xdr:col>19</xdr:col>
      <xdr:colOff>177800</xdr:colOff>
      <xdr:row>77</xdr:row>
      <xdr:rowOff>101817</xdr:rowOff>
    </xdr:to>
    <xdr:cxnSp macro="">
      <xdr:nvCxnSpPr>
        <xdr:cNvPr id="179" name="直線コネクタ 178"/>
        <xdr:cNvCxnSpPr/>
      </xdr:nvCxnSpPr>
      <xdr:spPr>
        <a:xfrm>
          <a:off x="2908300" y="13273660"/>
          <a:ext cx="889000" cy="2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72010</xdr:rowOff>
    </xdr:from>
    <xdr:to>
      <xdr:col>15</xdr:col>
      <xdr:colOff>50800</xdr:colOff>
      <xdr:row>77</xdr:row>
      <xdr:rowOff>145574</xdr:rowOff>
    </xdr:to>
    <xdr:cxnSp macro="">
      <xdr:nvCxnSpPr>
        <xdr:cNvPr id="182" name="直線コネクタ 181"/>
        <xdr:cNvCxnSpPr/>
      </xdr:nvCxnSpPr>
      <xdr:spPr>
        <a:xfrm flipV="1">
          <a:off x="2019300" y="13273660"/>
          <a:ext cx="889000" cy="7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145574</xdr:rowOff>
    </xdr:from>
    <xdr:to>
      <xdr:col>10</xdr:col>
      <xdr:colOff>114300</xdr:colOff>
      <xdr:row>77</xdr:row>
      <xdr:rowOff>171055</xdr:rowOff>
    </xdr:to>
    <xdr:cxnSp macro="">
      <xdr:nvCxnSpPr>
        <xdr:cNvPr id="185" name="直線コネクタ 184"/>
        <xdr:cNvCxnSpPr/>
      </xdr:nvCxnSpPr>
      <xdr:spPr>
        <a:xfrm flipV="1">
          <a:off x="1130300" y="13347224"/>
          <a:ext cx="889000" cy="2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104893</xdr:rowOff>
    </xdr:from>
    <xdr:to>
      <xdr:col>24</xdr:col>
      <xdr:colOff>114300</xdr:colOff>
      <xdr:row>77</xdr:row>
      <xdr:rowOff>35043</xdr:rowOff>
    </xdr:to>
    <xdr:sp macro="" textlink="">
      <xdr:nvSpPr>
        <xdr:cNvPr id="195" name="楕円 194"/>
        <xdr:cNvSpPr/>
      </xdr:nvSpPr>
      <xdr:spPr>
        <a:xfrm>
          <a:off x="4584700" y="131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127770</xdr:rowOff>
    </xdr:from>
    <xdr:ext cx="599010" cy="259045"/>
    <xdr:sp macro="" textlink="">
      <xdr:nvSpPr>
        <xdr:cNvPr id="196" name="民生費該当値テキスト"/>
        <xdr:cNvSpPr txBox="1"/>
      </xdr:nvSpPr>
      <xdr:spPr>
        <a:xfrm>
          <a:off x="4686300" y="1298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51017</xdr:rowOff>
    </xdr:from>
    <xdr:to>
      <xdr:col>20</xdr:col>
      <xdr:colOff>38100</xdr:colOff>
      <xdr:row>77</xdr:row>
      <xdr:rowOff>152617</xdr:rowOff>
    </xdr:to>
    <xdr:sp macro="" textlink="">
      <xdr:nvSpPr>
        <xdr:cNvPr id="197" name="楕円 196"/>
        <xdr:cNvSpPr/>
      </xdr:nvSpPr>
      <xdr:spPr>
        <a:xfrm>
          <a:off x="3746500" y="132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143744</xdr:rowOff>
    </xdr:from>
    <xdr:ext cx="599010" cy="259045"/>
    <xdr:sp macro="" textlink="">
      <xdr:nvSpPr>
        <xdr:cNvPr id="198" name="テキスト ボックス 197"/>
        <xdr:cNvSpPr txBox="1"/>
      </xdr:nvSpPr>
      <xdr:spPr>
        <a:xfrm>
          <a:off x="3497795" y="133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21210</xdr:rowOff>
    </xdr:from>
    <xdr:to>
      <xdr:col>15</xdr:col>
      <xdr:colOff>101600</xdr:colOff>
      <xdr:row>77</xdr:row>
      <xdr:rowOff>122810</xdr:rowOff>
    </xdr:to>
    <xdr:sp macro="" textlink="">
      <xdr:nvSpPr>
        <xdr:cNvPr id="199" name="楕円 198"/>
        <xdr:cNvSpPr/>
      </xdr:nvSpPr>
      <xdr:spPr>
        <a:xfrm>
          <a:off x="2857500" y="132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139337</xdr:rowOff>
    </xdr:from>
    <xdr:ext cx="599010" cy="259045"/>
    <xdr:sp macro="" textlink="">
      <xdr:nvSpPr>
        <xdr:cNvPr id="200" name="テキスト ボックス 199"/>
        <xdr:cNvSpPr txBox="1"/>
      </xdr:nvSpPr>
      <xdr:spPr>
        <a:xfrm>
          <a:off x="2608795" y="1299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94774</xdr:rowOff>
    </xdr:from>
    <xdr:to>
      <xdr:col>10</xdr:col>
      <xdr:colOff>165100</xdr:colOff>
      <xdr:row>78</xdr:row>
      <xdr:rowOff>24924</xdr:rowOff>
    </xdr:to>
    <xdr:sp macro="" textlink="">
      <xdr:nvSpPr>
        <xdr:cNvPr id="201" name="楕円 200"/>
        <xdr:cNvSpPr/>
      </xdr:nvSpPr>
      <xdr:spPr>
        <a:xfrm>
          <a:off x="1968500" y="132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16051</xdr:rowOff>
    </xdr:from>
    <xdr:ext cx="599010" cy="259045"/>
    <xdr:sp macro="" textlink="">
      <xdr:nvSpPr>
        <xdr:cNvPr id="202" name="テキスト ボックス 201"/>
        <xdr:cNvSpPr txBox="1"/>
      </xdr:nvSpPr>
      <xdr:spPr>
        <a:xfrm>
          <a:off x="1719795" y="1338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120255</xdr:rowOff>
    </xdr:from>
    <xdr:to>
      <xdr:col>6</xdr:col>
      <xdr:colOff>38100</xdr:colOff>
      <xdr:row>78</xdr:row>
      <xdr:rowOff>50405</xdr:rowOff>
    </xdr:to>
    <xdr:sp macro="" textlink="">
      <xdr:nvSpPr>
        <xdr:cNvPr id="203" name="楕円 202"/>
        <xdr:cNvSpPr/>
      </xdr:nvSpPr>
      <xdr:spPr>
        <a:xfrm>
          <a:off x="1079500" y="133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41532</xdr:rowOff>
    </xdr:from>
    <xdr:ext cx="599010" cy="259045"/>
    <xdr:sp macro="" textlink="">
      <xdr:nvSpPr>
        <xdr:cNvPr id="204" name="テキスト ボックス 203"/>
        <xdr:cNvSpPr txBox="1"/>
      </xdr:nvSpPr>
      <xdr:spPr>
        <a:xfrm>
          <a:off x="830795" y="1341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28950</xdr:rowOff>
    </xdr:from>
    <xdr:to>
      <xdr:col>24</xdr:col>
      <xdr:colOff>63500</xdr:colOff>
      <xdr:row>97</xdr:row>
      <xdr:rowOff>31468</xdr:rowOff>
    </xdr:to>
    <xdr:cxnSp macro="">
      <xdr:nvCxnSpPr>
        <xdr:cNvPr id="235" name="直線コネクタ 234"/>
        <xdr:cNvCxnSpPr/>
      </xdr:nvCxnSpPr>
      <xdr:spPr>
        <a:xfrm>
          <a:off x="3797300" y="16145250"/>
          <a:ext cx="838200" cy="51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28950</xdr:rowOff>
    </xdr:from>
    <xdr:to>
      <xdr:col>19</xdr:col>
      <xdr:colOff>177800</xdr:colOff>
      <xdr:row>94</xdr:row>
      <xdr:rowOff>138681</xdr:rowOff>
    </xdr:to>
    <xdr:cxnSp macro="">
      <xdr:nvCxnSpPr>
        <xdr:cNvPr id="238" name="直線コネクタ 237"/>
        <xdr:cNvCxnSpPr/>
      </xdr:nvCxnSpPr>
      <xdr:spPr>
        <a:xfrm flipV="1">
          <a:off x="2908300" y="16145250"/>
          <a:ext cx="889000" cy="10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138681</xdr:rowOff>
    </xdr:from>
    <xdr:to>
      <xdr:col>15</xdr:col>
      <xdr:colOff>50800</xdr:colOff>
      <xdr:row>95</xdr:row>
      <xdr:rowOff>62508</xdr:rowOff>
    </xdr:to>
    <xdr:cxnSp macro="">
      <xdr:nvCxnSpPr>
        <xdr:cNvPr id="241" name="直線コネクタ 240"/>
        <xdr:cNvCxnSpPr/>
      </xdr:nvCxnSpPr>
      <xdr:spPr>
        <a:xfrm flipV="1">
          <a:off x="2019300" y="16254981"/>
          <a:ext cx="889000" cy="9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28166</xdr:rowOff>
    </xdr:from>
    <xdr:to>
      <xdr:col>10</xdr:col>
      <xdr:colOff>114300</xdr:colOff>
      <xdr:row>95</xdr:row>
      <xdr:rowOff>62508</xdr:rowOff>
    </xdr:to>
    <xdr:cxnSp macro="">
      <xdr:nvCxnSpPr>
        <xdr:cNvPr id="244" name="直線コネクタ 243"/>
        <xdr:cNvCxnSpPr/>
      </xdr:nvCxnSpPr>
      <xdr:spPr>
        <a:xfrm>
          <a:off x="1130300" y="16315916"/>
          <a:ext cx="889000" cy="3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152118</xdr:rowOff>
    </xdr:from>
    <xdr:to>
      <xdr:col>24</xdr:col>
      <xdr:colOff>114300</xdr:colOff>
      <xdr:row>97</xdr:row>
      <xdr:rowOff>82268</xdr:rowOff>
    </xdr:to>
    <xdr:sp macro="" textlink="">
      <xdr:nvSpPr>
        <xdr:cNvPr id="254" name="楕円 253"/>
        <xdr:cNvSpPr/>
      </xdr:nvSpPr>
      <xdr:spPr>
        <a:xfrm>
          <a:off x="4584700" y="166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3545</xdr:rowOff>
    </xdr:from>
    <xdr:ext cx="599010" cy="259045"/>
    <xdr:sp macro="" textlink="">
      <xdr:nvSpPr>
        <xdr:cNvPr id="255" name="衛生費該当値テキスト"/>
        <xdr:cNvSpPr txBox="1"/>
      </xdr:nvSpPr>
      <xdr:spPr>
        <a:xfrm>
          <a:off x="4686300" y="1646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149600</xdr:rowOff>
    </xdr:from>
    <xdr:to>
      <xdr:col>20</xdr:col>
      <xdr:colOff>38100</xdr:colOff>
      <xdr:row>94</xdr:row>
      <xdr:rowOff>79750</xdr:rowOff>
    </xdr:to>
    <xdr:sp macro="" textlink="">
      <xdr:nvSpPr>
        <xdr:cNvPr id="256" name="楕円 255"/>
        <xdr:cNvSpPr/>
      </xdr:nvSpPr>
      <xdr:spPr>
        <a:xfrm>
          <a:off x="3746500" y="160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96277</xdr:rowOff>
    </xdr:from>
    <xdr:ext cx="599010" cy="259045"/>
    <xdr:sp macro="" textlink="">
      <xdr:nvSpPr>
        <xdr:cNvPr id="257" name="テキスト ボックス 256"/>
        <xdr:cNvSpPr txBox="1"/>
      </xdr:nvSpPr>
      <xdr:spPr>
        <a:xfrm>
          <a:off x="3497795" y="1586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87881</xdr:rowOff>
    </xdr:from>
    <xdr:to>
      <xdr:col>15</xdr:col>
      <xdr:colOff>101600</xdr:colOff>
      <xdr:row>95</xdr:row>
      <xdr:rowOff>18031</xdr:rowOff>
    </xdr:to>
    <xdr:sp macro="" textlink="">
      <xdr:nvSpPr>
        <xdr:cNvPr id="258" name="楕円 257"/>
        <xdr:cNvSpPr/>
      </xdr:nvSpPr>
      <xdr:spPr>
        <a:xfrm>
          <a:off x="2857500" y="162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34558</xdr:rowOff>
    </xdr:from>
    <xdr:ext cx="599010" cy="259045"/>
    <xdr:sp macro="" textlink="">
      <xdr:nvSpPr>
        <xdr:cNvPr id="259" name="テキスト ボックス 258"/>
        <xdr:cNvSpPr txBox="1"/>
      </xdr:nvSpPr>
      <xdr:spPr>
        <a:xfrm>
          <a:off x="2608795" y="1597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11708</xdr:rowOff>
    </xdr:from>
    <xdr:to>
      <xdr:col>10</xdr:col>
      <xdr:colOff>165100</xdr:colOff>
      <xdr:row>95</xdr:row>
      <xdr:rowOff>113308</xdr:rowOff>
    </xdr:to>
    <xdr:sp macro="" textlink="">
      <xdr:nvSpPr>
        <xdr:cNvPr id="260" name="楕円 259"/>
        <xdr:cNvSpPr/>
      </xdr:nvSpPr>
      <xdr:spPr>
        <a:xfrm>
          <a:off x="1968500" y="162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129835</xdr:rowOff>
    </xdr:from>
    <xdr:ext cx="599010" cy="259045"/>
    <xdr:sp macro="" textlink="">
      <xdr:nvSpPr>
        <xdr:cNvPr id="261" name="テキスト ボックス 260"/>
        <xdr:cNvSpPr txBox="1"/>
      </xdr:nvSpPr>
      <xdr:spPr>
        <a:xfrm>
          <a:off x="1719795" y="16074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148816</xdr:rowOff>
    </xdr:from>
    <xdr:to>
      <xdr:col>6</xdr:col>
      <xdr:colOff>38100</xdr:colOff>
      <xdr:row>95</xdr:row>
      <xdr:rowOff>78966</xdr:rowOff>
    </xdr:to>
    <xdr:sp macro="" textlink="">
      <xdr:nvSpPr>
        <xdr:cNvPr id="262" name="楕円 261"/>
        <xdr:cNvSpPr/>
      </xdr:nvSpPr>
      <xdr:spPr>
        <a:xfrm>
          <a:off x="1079500" y="1626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95493</xdr:rowOff>
    </xdr:from>
    <xdr:ext cx="599010" cy="259045"/>
    <xdr:sp macro="" textlink="">
      <xdr:nvSpPr>
        <xdr:cNvPr id="263" name="テキスト ボックス 262"/>
        <xdr:cNvSpPr txBox="1"/>
      </xdr:nvSpPr>
      <xdr:spPr>
        <a:xfrm>
          <a:off x="830795" y="1604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82248</xdr:rowOff>
    </xdr:from>
    <xdr:to>
      <xdr:col>55</xdr:col>
      <xdr:colOff>0</xdr:colOff>
      <xdr:row>57</xdr:row>
      <xdr:rowOff>95682</xdr:rowOff>
    </xdr:to>
    <xdr:cxnSp macro="">
      <xdr:nvCxnSpPr>
        <xdr:cNvPr id="349" name="直線コネクタ 348"/>
        <xdr:cNvCxnSpPr/>
      </xdr:nvCxnSpPr>
      <xdr:spPr>
        <a:xfrm>
          <a:off x="9639300" y="9683448"/>
          <a:ext cx="838200" cy="18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82248</xdr:rowOff>
    </xdr:from>
    <xdr:to>
      <xdr:col>50</xdr:col>
      <xdr:colOff>114300</xdr:colOff>
      <xdr:row>57</xdr:row>
      <xdr:rowOff>89264</xdr:rowOff>
    </xdr:to>
    <xdr:cxnSp macro="">
      <xdr:nvCxnSpPr>
        <xdr:cNvPr id="352" name="直線コネクタ 351"/>
        <xdr:cNvCxnSpPr/>
      </xdr:nvCxnSpPr>
      <xdr:spPr>
        <a:xfrm flipV="1">
          <a:off x="8750300" y="9683448"/>
          <a:ext cx="889000" cy="17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89264</xdr:rowOff>
    </xdr:from>
    <xdr:to>
      <xdr:col>45</xdr:col>
      <xdr:colOff>177800</xdr:colOff>
      <xdr:row>57</xdr:row>
      <xdr:rowOff>146903</xdr:rowOff>
    </xdr:to>
    <xdr:cxnSp macro="">
      <xdr:nvCxnSpPr>
        <xdr:cNvPr id="355" name="直線コネクタ 354"/>
        <xdr:cNvCxnSpPr/>
      </xdr:nvCxnSpPr>
      <xdr:spPr>
        <a:xfrm flipV="1">
          <a:off x="7861300" y="9861914"/>
          <a:ext cx="889000" cy="5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46440</xdr:rowOff>
    </xdr:from>
    <xdr:to>
      <xdr:col>41</xdr:col>
      <xdr:colOff>50800</xdr:colOff>
      <xdr:row>57</xdr:row>
      <xdr:rowOff>146903</xdr:rowOff>
    </xdr:to>
    <xdr:cxnSp macro="">
      <xdr:nvCxnSpPr>
        <xdr:cNvPr id="358" name="直線コネクタ 357"/>
        <xdr:cNvCxnSpPr/>
      </xdr:nvCxnSpPr>
      <xdr:spPr>
        <a:xfrm>
          <a:off x="6972300" y="9819090"/>
          <a:ext cx="889000" cy="10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44882</xdr:rowOff>
    </xdr:from>
    <xdr:to>
      <xdr:col>55</xdr:col>
      <xdr:colOff>50800</xdr:colOff>
      <xdr:row>57</xdr:row>
      <xdr:rowOff>146482</xdr:rowOff>
    </xdr:to>
    <xdr:sp macro="" textlink="">
      <xdr:nvSpPr>
        <xdr:cNvPr id="368" name="楕円 367"/>
        <xdr:cNvSpPr/>
      </xdr:nvSpPr>
      <xdr:spPr>
        <a:xfrm>
          <a:off x="10426700" y="981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67759</xdr:rowOff>
    </xdr:from>
    <xdr:ext cx="599010" cy="259045"/>
    <xdr:sp macro="" textlink="">
      <xdr:nvSpPr>
        <xdr:cNvPr id="369" name="農林水産業費該当値テキスト"/>
        <xdr:cNvSpPr txBox="1"/>
      </xdr:nvSpPr>
      <xdr:spPr>
        <a:xfrm>
          <a:off x="10528300" y="966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31448</xdr:rowOff>
    </xdr:from>
    <xdr:to>
      <xdr:col>50</xdr:col>
      <xdr:colOff>165100</xdr:colOff>
      <xdr:row>56</xdr:row>
      <xdr:rowOff>133048</xdr:rowOff>
    </xdr:to>
    <xdr:sp macro="" textlink="">
      <xdr:nvSpPr>
        <xdr:cNvPr id="370" name="楕円 369"/>
        <xdr:cNvSpPr/>
      </xdr:nvSpPr>
      <xdr:spPr>
        <a:xfrm>
          <a:off x="9588500" y="963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149575</xdr:rowOff>
    </xdr:from>
    <xdr:ext cx="599010" cy="259045"/>
    <xdr:sp macro="" textlink="">
      <xdr:nvSpPr>
        <xdr:cNvPr id="371" name="テキスト ボックス 370"/>
        <xdr:cNvSpPr txBox="1"/>
      </xdr:nvSpPr>
      <xdr:spPr>
        <a:xfrm>
          <a:off x="9339795" y="940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38464</xdr:rowOff>
    </xdr:from>
    <xdr:to>
      <xdr:col>46</xdr:col>
      <xdr:colOff>38100</xdr:colOff>
      <xdr:row>57</xdr:row>
      <xdr:rowOff>140064</xdr:rowOff>
    </xdr:to>
    <xdr:sp macro="" textlink="">
      <xdr:nvSpPr>
        <xdr:cNvPr id="372" name="楕円 371"/>
        <xdr:cNvSpPr/>
      </xdr:nvSpPr>
      <xdr:spPr>
        <a:xfrm>
          <a:off x="8699500" y="981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156591</xdr:rowOff>
    </xdr:from>
    <xdr:ext cx="599010" cy="259045"/>
    <xdr:sp macro="" textlink="">
      <xdr:nvSpPr>
        <xdr:cNvPr id="373" name="テキスト ボックス 372"/>
        <xdr:cNvSpPr txBox="1"/>
      </xdr:nvSpPr>
      <xdr:spPr>
        <a:xfrm>
          <a:off x="8450795" y="958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96103</xdr:rowOff>
    </xdr:from>
    <xdr:to>
      <xdr:col>41</xdr:col>
      <xdr:colOff>101600</xdr:colOff>
      <xdr:row>58</xdr:row>
      <xdr:rowOff>26253</xdr:rowOff>
    </xdr:to>
    <xdr:sp macro="" textlink="">
      <xdr:nvSpPr>
        <xdr:cNvPr id="374" name="楕円 373"/>
        <xdr:cNvSpPr/>
      </xdr:nvSpPr>
      <xdr:spPr>
        <a:xfrm>
          <a:off x="7810500" y="986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42780</xdr:rowOff>
    </xdr:from>
    <xdr:ext cx="599010" cy="259045"/>
    <xdr:sp macro="" textlink="">
      <xdr:nvSpPr>
        <xdr:cNvPr id="375" name="テキスト ボックス 374"/>
        <xdr:cNvSpPr txBox="1"/>
      </xdr:nvSpPr>
      <xdr:spPr>
        <a:xfrm>
          <a:off x="7561795" y="964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167090</xdr:rowOff>
    </xdr:from>
    <xdr:to>
      <xdr:col>36</xdr:col>
      <xdr:colOff>165100</xdr:colOff>
      <xdr:row>57</xdr:row>
      <xdr:rowOff>97240</xdr:rowOff>
    </xdr:to>
    <xdr:sp macro="" textlink="">
      <xdr:nvSpPr>
        <xdr:cNvPr id="376" name="楕円 375"/>
        <xdr:cNvSpPr/>
      </xdr:nvSpPr>
      <xdr:spPr>
        <a:xfrm>
          <a:off x="6921500" y="97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113767</xdr:rowOff>
    </xdr:from>
    <xdr:ext cx="599010" cy="259045"/>
    <xdr:sp macro="" textlink="">
      <xdr:nvSpPr>
        <xdr:cNvPr id="377" name="テキスト ボックス 376"/>
        <xdr:cNvSpPr txBox="1"/>
      </xdr:nvSpPr>
      <xdr:spPr>
        <a:xfrm>
          <a:off x="6672795" y="954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149335</xdr:rowOff>
    </xdr:from>
    <xdr:to>
      <xdr:col>55</xdr:col>
      <xdr:colOff>0</xdr:colOff>
      <xdr:row>78</xdr:row>
      <xdr:rowOff>20146</xdr:rowOff>
    </xdr:to>
    <xdr:cxnSp macro="">
      <xdr:nvCxnSpPr>
        <xdr:cNvPr id="406" name="直線コネクタ 405"/>
        <xdr:cNvCxnSpPr/>
      </xdr:nvCxnSpPr>
      <xdr:spPr>
        <a:xfrm flipV="1">
          <a:off x="9639300" y="13350985"/>
          <a:ext cx="838200" cy="4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8251</xdr:rowOff>
    </xdr:from>
    <xdr:to>
      <xdr:col>50</xdr:col>
      <xdr:colOff>114300</xdr:colOff>
      <xdr:row>78</xdr:row>
      <xdr:rowOff>20146</xdr:rowOff>
    </xdr:to>
    <xdr:cxnSp macro="">
      <xdr:nvCxnSpPr>
        <xdr:cNvPr id="409" name="直線コネクタ 408"/>
        <xdr:cNvCxnSpPr/>
      </xdr:nvCxnSpPr>
      <xdr:spPr>
        <a:xfrm>
          <a:off x="8750300" y="13381351"/>
          <a:ext cx="889000" cy="1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8251</xdr:rowOff>
    </xdr:from>
    <xdr:to>
      <xdr:col>45</xdr:col>
      <xdr:colOff>177800</xdr:colOff>
      <xdr:row>78</xdr:row>
      <xdr:rowOff>36533</xdr:rowOff>
    </xdr:to>
    <xdr:cxnSp macro="">
      <xdr:nvCxnSpPr>
        <xdr:cNvPr id="412" name="直線コネクタ 411"/>
        <xdr:cNvCxnSpPr/>
      </xdr:nvCxnSpPr>
      <xdr:spPr>
        <a:xfrm flipV="1">
          <a:off x="7861300" y="13381351"/>
          <a:ext cx="889000" cy="2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36533</xdr:rowOff>
    </xdr:from>
    <xdr:to>
      <xdr:col>41</xdr:col>
      <xdr:colOff>50800</xdr:colOff>
      <xdr:row>78</xdr:row>
      <xdr:rowOff>71478</xdr:rowOff>
    </xdr:to>
    <xdr:cxnSp macro="">
      <xdr:nvCxnSpPr>
        <xdr:cNvPr id="415" name="直線コネクタ 414"/>
        <xdr:cNvCxnSpPr/>
      </xdr:nvCxnSpPr>
      <xdr:spPr>
        <a:xfrm flipV="1">
          <a:off x="6972300" y="13409633"/>
          <a:ext cx="889000" cy="3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98535</xdr:rowOff>
    </xdr:from>
    <xdr:to>
      <xdr:col>55</xdr:col>
      <xdr:colOff>50800</xdr:colOff>
      <xdr:row>78</xdr:row>
      <xdr:rowOff>28685</xdr:rowOff>
    </xdr:to>
    <xdr:sp macro="" textlink="">
      <xdr:nvSpPr>
        <xdr:cNvPr id="425" name="楕円 424"/>
        <xdr:cNvSpPr/>
      </xdr:nvSpPr>
      <xdr:spPr>
        <a:xfrm>
          <a:off x="10426700" y="1330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121412</xdr:rowOff>
    </xdr:from>
    <xdr:ext cx="534377" cy="259045"/>
    <xdr:sp macro="" textlink="">
      <xdr:nvSpPr>
        <xdr:cNvPr id="426" name="商工費該当値テキスト"/>
        <xdr:cNvSpPr txBox="1"/>
      </xdr:nvSpPr>
      <xdr:spPr>
        <a:xfrm>
          <a:off x="10528300" y="1315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140796</xdr:rowOff>
    </xdr:from>
    <xdr:to>
      <xdr:col>50</xdr:col>
      <xdr:colOff>165100</xdr:colOff>
      <xdr:row>78</xdr:row>
      <xdr:rowOff>70946</xdr:rowOff>
    </xdr:to>
    <xdr:sp macro="" textlink="">
      <xdr:nvSpPr>
        <xdr:cNvPr id="427" name="楕円 426"/>
        <xdr:cNvSpPr/>
      </xdr:nvSpPr>
      <xdr:spPr>
        <a:xfrm>
          <a:off x="9588500" y="13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87473</xdr:rowOff>
    </xdr:from>
    <xdr:ext cx="534377" cy="259045"/>
    <xdr:sp macro="" textlink="">
      <xdr:nvSpPr>
        <xdr:cNvPr id="428" name="テキスト ボックス 427"/>
        <xdr:cNvSpPr txBox="1"/>
      </xdr:nvSpPr>
      <xdr:spPr>
        <a:xfrm>
          <a:off x="9372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128901</xdr:rowOff>
    </xdr:from>
    <xdr:to>
      <xdr:col>46</xdr:col>
      <xdr:colOff>38100</xdr:colOff>
      <xdr:row>78</xdr:row>
      <xdr:rowOff>59051</xdr:rowOff>
    </xdr:to>
    <xdr:sp macro="" textlink="">
      <xdr:nvSpPr>
        <xdr:cNvPr id="429" name="楕円 428"/>
        <xdr:cNvSpPr/>
      </xdr:nvSpPr>
      <xdr:spPr>
        <a:xfrm>
          <a:off x="8699500" y="1333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75578</xdr:rowOff>
    </xdr:from>
    <xdr:ext cx="534377" cy="259045"/>
    <xdr:sp macro="" textlink="">
      <xdr:nvSpPr>
        <xdr:cNvPr id="430" name="テキスト ボックス 429"/>
        <xdr:cNvSpPr txBox="1"/>
      </xdr:nvSpPr>
      <xdr:spPr>
        <a:xfrm>
          <a:off x="8483111" y="1310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157183</xdr:rowOff>
    </xdr:from>
    <xdr:to>
      <xdr:col>41</xdr:col>
      <xdr:colOff>101600</xdr:colOff>
      <xdr:row>78</xdr:row>
      <xdr:rowOff>87333</xdr:rowOff>
    </xdr:to>
    <xdr:sp macro="" textlink="">
      <xdr:nvSpPr>
        <xdr:cNvPr id="431" name="楕円 430"/>
        <xdr:cNvSpPr/>
      </xdr:nvSpPr>
      <xdr:spPr>
        <a:xfrm>
          <a:off x="7810500" y="1335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103860</xdr:rowOff>
    </xdr:from>
    <xdr:ext cx="534377" cy="259045"/>
    <xdr:sp macro="" textlink="">
      <xdr:nvSpPr>
        <xdr:cNvPr id="432" name="テキスト ボックス 431"/>
        <xdr:cNvSpPr txBox="1"/>
      </xdr:nvSpPr>
      <xdr:spPr>
        <a:xfrm>
          <a:off x="7594111" y="1313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20678</xdr:rowOff>
    </xdr:from>
    <xdr:to>
      <xdr:col>36</xdr:col>
      <xdr:colOff>165100</xdr:colOff>
      <xdr:row>78</xdr:row>
      <xdr:rowOff>122278</xdr:rowOff>
    </xdr:to>
    <xdr:sp macro="" textlink="">
      <xdr:nvSpPr>
        <xdr:cNvPr id="433" name="楕円 432"/>
        <xdr:cNvSpPr/>
      </xdr:nvSpPr>
      <xdr:spPr>
        <a:xfrm>
          <a:off x="6921500" y="1339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113405</xdr:rowOff>
    </xdr:from>
    <xdr:ext cx="534377" cy="259045"/>
    <xdr:sp macro="" textlink="">
      <xdr:nvSpPr>
        <xdr:cNvPr id="434" name="テキスト ボックス 433"/>
        <xdr:cNvSpPr txBox="1"/>
      </xdr:nvSpPr>
      <xdr:spPr>
        <a:xfrm>
          <a:off x="6705111" y="1348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110223</xdr:rowOff>
    </xdr:from>
    <xdr:to>
      <xdr:col>55</xdr:col>
      <xdr:colOff>0</xdr:colOff>
      <xdr:row>96</xdr:row>
      <xdr:rowOff>142588</xdr:rowOff>
    </xdr:to>
    <xdr:cxnSp macro="">
      <xdr:nvCxnSpPr>
        <xdr:cNvPr id="465" name="直線コネクタ 464"/>
        <xdr:cNvCxnSpPr/>
      </xdr:nvCxnSpPr>
      <xdr:spPr>
        <a:xfrm>
          <a:off x="9639300" y="16569423"/>
          <a:ext cx="838200" cy="3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110223</xdr:rowOff>
    </xdr:from>
    <xdr:to>
      <xdr:col>50</xdr:col>
      <xdr:colOff>114300</xdr:colOff>
      <xdr:row>96</xdr:row>
      <xdr:rowOff>126101</xdr:rowOff>
    </xdr:to>
    <xdr:cxnSp macro="">
      <xdr:nvCxnSpPr>
        <xdr:cNvPr id="468" name="直線コネクタ 467"/>
        <xdr:cNvCxnSpPr/>
      </xdr:nvCxnSpPr>
      <xdr:spPr>
        <a:xfrm flipV="1">
          <a:off x="8750300" y="16569423"/>
          <a:ext cx="889000" cy="1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126101</xdr:rowOff>
    </xdr:from>
    <xdr:to>
      <xdr:col>45</xdr:col>
      <xdr:colOff>177800</xdr:colOff>
      <xdr:row>96</xdr:row>
      <xdr:rowOff>161122</xdr:rowOff>
    </xdr:to>
    <xdr:cxnSp macro="">
      <xdr:nvCxnSpPr>
        <xdr:cNvPr id="471" name="直線コネクタ 470"/>
        <xdr:cNvCxnSpPr/>
      </xdr:nvCxnSpPr>
      <xdr:spPr>
        <a:xfrm flipV="1">
          <a:off x="7861300" y="16585301"/>
          <a:ext cx="8890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161122</xdr:rowOff>
    </xdr:from>
    <xdr:to>
      <xdr:col>41</xdr:col>
      <xdr:colOff>50800</xdr:colOff>
      <xdr:row>97</xdr:row>
      <xdr:rowOff>78001</xdr:rowOff>
    </xdr:to>
    <xdr:cxnSp macro="">
      <xdr:nvCxnSpPr>
        <xdr:cNvPr id="474" name="直線コネクタ 473"/>
        <xdr:cNvCxnSpPr/>
      </xdr:nvCxnSpPr>
      <xdr:spPr>
        <a:xfrm flipV="1">
          <a:off x="6972300" y="16620322"/>
          <a:ext cx="889000" cy="8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91788</xdr:rowOff>
    </xdr:from>
    <xdr:to>
      <xdr:col>55</xdr:col>
      <xdr:colOff>50800</xdr:colOff>
      <xdr:row>97</xdr:row>
      <xdr:rowOff>21938</xdr:rowOff>
    </xdr:to>
    <xdr:sp macro="" textlink="">
      <xdr:nvSpPr>
        <xdr:cNvPr id="484" name="楕円 483"/>
        <xdr:cNvSpPr/>
      </xdr:nvSpPr>
      <xdr:spPr>
        <a:xfrm>
          <a:off x="10426700" y="1655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114665</xdr:rowOff>
    </xdr:from>
    <xdr:ext cx="599010" cy="259045"/>
    <xdr:sp macro="" textlink="">
      <xdr:nvSpPr>
        <xdr:cNvPr id="485" name="土木費該当値テキスト"/>
        <xdr:cNvSpPr txBox="1"/>
      </xdr:nvSpPr>
      <xdr:spPr>
        <a:xfrm>
          <a:off x="10528300" y="1640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59423</xdr:rowOff>
    </xdr:from>
    <xdr:to>
      <xdr:col>50</xdr:col>
      <xdr:colOff>165100</xdr:colOff>
      <xdr:row>96</xdr:row>
      <xdr:rowOff>161023</xdr:rowOff>
    </xdr:to>
    <xdr:sp macro="" textlink="">
      <xdr:nvSpPr>
        <xdr:cNvPr id="486" name="楕円 485"/>
        <xdr:cNvSpPr/>
      </xdr:nvSpPr>
      <xdr:spPr>
        <a:xfrm>
          <a:off x="9588500" y="165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6100</xdr:rowOff>
    </xdr:from>
    <xdr:ext cx="599010" cy="259045"/>
    <xdr:sp macro="" textlink="">
      <xdr:nvSpPr>
        <xdr:cNvPr id="487" name="テキスト ボックス 486"/>
        <xdr:cNvSpPr txBox="1"/>
      </xdr:nvSpPr>
      <xdr:spPr>
        <a:xfrm>
          <a:off x="9339795" y="1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75301</xdr:rowOff>
    </xdr:from>
    <xdr:to>
      <xdr:col>46</xdr:col>
      <xdr:colOff>38100</xdr:colOff>
      <xdr:row>97</xdr:row>
      <xdr:rowOff>5451</xdr:rowOff>
    </xdr:to>
    <xdr:sp macro="" textlink="">
      <xdr:nvSpPr>
        <xdr:cNvPr id="488" name="楕円 487"/>
        <xdr:cNvSpPr/>
      </xdr:nvSpPr>
      <xdr:spPr>
        <a:xfrm>
          <a:off x="8699500" y="1653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21978</xdr:rowOff>
    </xdr:from>
    <xdr:ext cx="599010" cy="259045"/>
    <xdr:sp macro="" textlink="">
      <xdr:nvSpPr>
        <xdr:cNvPr id="489" name="テキスト ボックス 488"/>
        <xdr:cNvSpPr txBox="1"/>
      </xdr:nvSpPr>
      <xdr:spPr>
        <a:xfrm>
          <a:off x="8450795" y="1630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110322</xdr:rowOff>
    </xdr:from>
    <xdr:to>
      <xdr:col>41</xdr:col>
      <xdr:colOff>101600</xdr:colOff>
      <xdr:row>97</xdr:row>
      <xdr:rowOff>40472</xdr:rowOff>
    </xdr:to>
    <xdr:sp macro="" textlink="">
      <xdr:nvSpPr>
        <xdr:cNvPr id="490" name="楕円 489"/>
        <xdr:cNvSpPr/>
      </xdr:nvSpPr>
      <xdr:spPr>
        <a:xfrm>
          <a:off x="7810500" y="165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56999</xdr:rowOff>
    </xdr:from>
    <xdr:ext cx="599010" cy="259045"/>
    <xdr:sp macro="" textlink="">
      <xdr:nvSpPr>
        <xdr:cNvPr id="491" name="テキスト ボックス 490"/>
        <xdr:cNvSpPr txBox="1"/>
      </xdr:nvSpPr>
      <xdr:spPr>
        <a:xfrm>
          <a:off x="7561795" y="1634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27201</xdr:rowOff>
    </xdr:from>
    <xdr:to>
      <xdr:col>36</xdr:col>
      <xdr:colOff>165100</xdr:colOff>
      <xdr:row>97</xdr:row>
      <xdr:rowOff>128801</xdr:rowOff>
    </xdr:to>
    <xdr:sp macro="" textlink="">
      <xdr:nvSpPr>
        <xdr:cNvPr id="492" name="楕円 491"/>
        <xdr:cNvSpPr/>
      </xdr:nvSpPr>
      <xdr:spPr>
        <a:xfrm>
          <a:off x="6921500" y="1665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145328</xdr:rowOff>
    </xdr:from>
    <xdr:ext cx="599010" cy="259045"/>
    <xdr:sp macro="" textlink="">
      <xdr:nvSpPr>
        <xdr:cNvPr id="493" name="テキスト ボックス 492"/>
        <xdr:cNvSpPr txBox="1"/>
      </xdr:nvSpPr>
      <xdr:spPr>
        <a:xfrm>
          <a:off x="6672795" y="1643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53539</xdr:rowOff>
    </xdr:from>
    <xdr:to>
      <xdr:col>85</xdr:col>
      <xdr:colOff>127000</xdr:colOff>
      <xdr:row>38</xdr:row>
      <xdr:rowOff>69590</xdr:rowOff>
    </xdr:to>
    <xdr:cxnSp macro="">
      <xdr:nvCxnSpPr>
        <xdr:cNvPr id="522" name="直線コネクタ 521"/>
        <xdr:cNvCxnSpPr/>
      </xdr:nvCxnSpPr>
      <xdr:spPr>
        <a:xfrm>
          <a:off x="15481300" y="6568639"/>
          <a:ext cx="838200" cy="1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112666</xdr:rowOff>
    </xdr:from>
    <xdr:to>
      <xdr:col>81</xdr:col>
      <xdr:colOff>50800</xdr:colOff>
      <xdr:row>38</xdr:row>
      <xdr:rowOff>53539</xdr:rowOff>
    </xdr:to>
    <xdr:cxnSp macro="">
      <xdr:nvCxnSpPr>
        <xdr:cNvPr id="525" name="直線コネクタ 524"/>
        <xdr:cNvCxnSpPr/>
      </xdr:nvCxnSpPr>
      <xdr:spPr>
        <a:xfrm>
          <a:off x="14592300" y="6456316"/>
          <a:ext cx="889000" cy="11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112666</xdr:rowOff>
    </xdr:from>
    <xdr:to>
      <xdr:col>76</xdr:col>
      <xdr:colOff>114300</xdr:colOff>
      <xdr:row>38</xdr:row>
      <xdr:rowOff>114489</xdr:rowOff>
    </xdr:to>
    <xdr:cxnSp macro="">
      <xdr:nvCxnSpPr>
        <xdr:cNvPr id="528" name="直線コネクタ 527"/>
        <xdr:cNvCxnSpPr/>
      </xdr:nvCxnSpPr>
      <xdr:spPr>
        <a:xfrm flipV="1">
          <a:off x="13703300" y="6456316"/>
          <a:ext cx="889000" cy="17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92462</xdr:rowOff>
    </xdr:from>
    <xdr:to>
      <xdr:col>71</xdr:col>
      <xdr:colOff>177800</xdr:colOff>
      <xdr:row>38</xdr:row>
      <xdr:rowOff>114489</xdr:rowOff>
    </xdr:to>
    <xdr:cxnSp macro="">
      <xdr:nvCxnSpPr>
        <xdr:cNvPr id="531" name="直線コネクタ 530"/>
        <xdr:cNvCxnSpPr/>
      </xdr:nvCxnSpPr>
      <xdr:spPr>
        <a:xfrm>
          <a:off x="12814300" y="6607562"/>
          <a:ext cx="889000" cy="2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18790</xdr:rowOff>
    </xdr:from>
    <xdr:to>
      <xdr:col>85</xdr:col>
      <xdr:colOff>177800</xdr:colOff>
      <xdr:row>38</xdr:row>
      <xdr:rowOff>120390</xdr:rowOff>
    </xdr:to>
    <xdr:sp macro="" textlink="">
      <xdr:nvSpPr>
        <xdr:cNvPr id="541" name="楕円 540"/>
        <xdr:cNvSpPr/>
      </xdr:nvSpPr>
      <xdr:spPr>
        <a:xfrm>
          <a:off x="16268700" y="65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41667</xdr:rowOff>
    </xdr:from>
    <xdr:ext cx="534377" cy="259045"/>
    <xdr:sp macro="" textlink="">
      <xdr:nvSpPr>
        <xdr:cNvPr id="542" name="消防費該当値テキスト"/>
        <xdr:cNvSpPr txBox="1"/>
      </xdr:nvSpPr>
      <xdr:spPr>
        <a:xfrm>
          <a:off x="16370300" y="63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2739</xdr:rowOff>
    </xdr:from>
    <xdr:to>
      <xdr:col>81</xdr:col>
      <xdr:colOff>101600</xdr:colOff>
      <xdr:row>38</xdr:row>
      <xdr:rowOff>104339</xdr:rowOff>
    </xdr:to>
    <xdr:sp macro="" textlink="">
      <xdr:nvSpPr>
        <xdr:cNvPr id="543" name="楕円 542"/>
        <xdr:cNvSpPr/>
      </xdr:nvSpPr>
      <xdr:spPr>
        <a:xfrm>
          <a:off x="15430500" y="651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120866</xdr:rowOff>
    </xdr:from>
    <xdr:ext cx="534377" cy="259045"/>
    <xdr:sp macro="" textlink="">
      <xdr:nvSpPr>
        <xdr:cNvPr id="544" name="テキスト ボックス 543"/>
        <xdr:cNvSpPr txBox="1"/>
      </xdr:nvSpPr>
      <xdr:spPr>
        <a:xfrm>
          <a:off x="15214111" y="629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61866</xdr:rowOff>
    </xdr:from>
    <xdr:to>
      <xdr:col>76</xdr:col>
      <xdr:colOff>165100</xdr:colOff>
      <xdr:row>37</xdr:row>
      <xdr:rowOff>163466</xdr:rowOff>
    </xdr:to>
    <xdr:sp macro="" textlink="">
      <xdr:nvSpPr>
        <xdr:cNvPr id="545" name="楕円 544"/>
        <xdr:cNvSpPr/>
      </xdr:nvSpPr>
      <xdr:spPr>
        <a:xfrm>
          <a:off x="14541500" y="640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8543</xdr:rowOff>
    </xdr:from>
    <xdr:ext cx="599010" cy="259045"/>
    <xdr:sp macro="" textlink="">
      <xdr:nvSpPr>
        <xdr:cNvPr id="546" name="テキスト ボックス 545"/>
        <xdr:cNvSpPr txBox="1"/>
      </xdr:nvSpPr>
      <xdr:spPr>
        <a:xfrm>
          <a:off x="14292795" y="618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63689</xdr:rowOff>
    </xdr:from>
    <xdr:to>
      <xdr:col>72</xdr:col>
      <xdr:colOff>38100</xdr:colOff>
      <xdr:row>38</xdr:row>
      <xdr:rowOff>165289</xdr:rowOff>
    </xdr:to>
    <xdr:sp macro="" textlink="">
      <xdr:nvSpPr>
        <xdr:cNvPr id="547" name="楕円 546"/>
        <xdr:cNvSpPr/>
      </xdr:nvSpPr>
      <xdr:spPr>
        <a:xfrm>
          <a:off x="13652500" y="65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10366</xdr:rowOff>
    </xdr:from>
    <xdr:ext cx="534377" cy="259045"/>
    <xdr:sp macro="" textlink="">
      <xdr:nvSpPr>
        <xdr:cNvPr id="548" name="テキスト ボックス 547"/>
        <xdr:cNvSpPr txBox="1"/>
      </xdr:nvSpPr>
      <xdr:spPr>
        <a:xfrm>
          <a:off x="13436111" y="63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41662</xdr:rowOff>
    </xdr:from>
    <xdr:to>
      <xdr:col>67</xdr:col>
      <xdr:colOff>101600</xdr:colOff>
      <xdr:row>38</xdr:row>
      <xdr:rowOff>143262</xdr:rowOff>
    </xdr:to>
    <xdr:sp macro="" textlink="">
      <xdr:nvSpPr>
        <xdr:cNvPr id="549" name="楕円 548"/>
        <xdr:cNvSpPr/>
      </xdr:nvSpPr>
      <xdr:spPr>
        <a:xfrm>
          <a:off x="12763500" y="655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159789</xdr:rowOff>
    </xdr:from>
    <xdr:ext cx="534377" cy="259045"/>
    <xdr:sp macro="" textlink="">
      <xdr:nvSpPr>
        <xdr:cNvPr id="550" name="テキスト ボックス 549"/>
        <xdr:cNvSpPr txBox="1"/>
      </xdr:nvSpPr>
      <xdr:spPr>
        <a:xfrm>
          <a:off x="12547111" y="633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76753</xdr:rowOff>
    </xdr:from>
    <xdr:to>
      <xdr:col>85</xdr:col>
      <xdr:colOff>127000</xdr:colOff>
      <xdr:row>56</xdr:row>
      <xdr:rowOff>145936</xdr:rowOff>
    </xdr:to>
    <xdr:cxnSp macro="">
      <xdr:nvCxnSpPr>
        <xdr:cNvPr id="577" name="直線コネクタ 576"/>
        <xdr:cNvCxnSpPr/>
      </xdr:nvCxnSpPr>
      <xdr:spPr>
        <a:xfrm flipV="1">
          <a:off x="15481300" y="9677953"/>
          <a:ext cx="838200" cy="6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114112</xdr:rowOff>
    </xdr:from>
    <xdr:to>
      <xdr:col>81</xdr:col>
      <xdr:colOff>50800</xdr:colOff>
      <xdr:row>56</xdr:row>
      <xdr:rowOff>145936</xdr:rowOff>
    </xdr:to>
    <xdr:cxnSp macro="">
      <xdr:nvCxnSpPr>
        <xdr:cNvPr id="580" name="直線コネクタ 579"/>
        <xdr:cNvCxnSpPr/>
      </xdr:nvCxnSpPr>
      <xdr:spPr>
        <a:xfrm>
          <a:off x="14592300" y="9715312"/>
          <a:ext cx="889000" cy="3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111100</xdr:rowOff>
    </xdr:from>
    <xdr:to>
      <xdr:col>76</xdr:col>
      <xdr:colOff>114300</xdr:colOff>
      <xdr:row>56</xdr:row>
      <xdr:rowOff>114112</xdr:rowOff>
    </xdr:to>
    <xdr:cxnSp macro="">
      <xdr:nvCxnSpPr>
        <xdr:cNvPr id="583" name="直線コネクタ 582"/>
        <xdr:cNvCxnSpPr/>
      </xdr:nvCxnSpPr>
      <xdr:spPr>
        <a:xfrm>
          <a:off x="13703300" y="9712300"/>
          <a:ext cx="889000" cy="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141531</xdr:rowOff>
    </xdr:from>
    <xdr:to>
      <xdr:col>71</xdr:col>
      <xdr:colOff>177800</xdr:colOff>
      <xdr:row>56</xdr:row>
      <xdr:rowOff>111100</xdr:rowOff>
    </xdr:to>
    <xdr:cxnSp macro="">
      <xdr:nvCxnSpPr>
        <xdr:cNvPr id="586" name="直線コネクタ 585"/>
        <xdr:cNvCxnSpPr/>
      </xdr:nvCxnSpPr>
      <xdr:spPr>
        <a:xfrm>
          <a:off x="12814300" y="9056931"/>
          <a:ext cx="889000" cy="65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25953</xdr:rowOff>
    </xdr:from>
    <xdr:to>
      <xdr:col>85</xdr:col>
      <xdr:colOff>177800</xdr:colOff>
      <xdr:row>56</xdr:row>
      <xdr:rowOff>127553</xdr:rowOff>
    </xdr:to>
    <xdr:sp macro="" textlink="">
      <xdr:nvSpPr>
        <xdr:cNvPr id="596" name="楕円 595"/>
        <xdr:cNvSpPr/>
      </xdr:nvSpPr>
      <xdr:spPr>
        <a:xfrm>
          <a:off x="16268700" y="96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48830</xdr:rowOff>
    </xdr:from>
    <xdr:ext cx="599010" cy="259045"/>
    <xdr:sp macro="" textlink="">
      <xdr:nvSpPr>
        <xdr:cNvPr id="597" name="教育費該当値テキスト"/>
        <xdr:cNvSpPr txBox="1"/>
      </xdr:nvSpPr>
      <xdr:spPr>
        <a:xfrm>
          <a:off x="16370300" y="947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95136</xdr:rowOff>
    </xdr:from>
    <xdr:to>
      <xdr:col>81</xdr:col>
      <xdr:colOff>101600</xdr:colOff>
      <xdr:row>57</xdr:row>
      <xdr:rowOff>25286</xdr:rowOff>
    </xdr:to>
    <xdr:sp macro="" textlink="">
      <xdr:nvSpPr>
        <xdr:cNvPr id="598" name="楕円 597"/>
        <xdr:cNvSpPr/>
      </xdr:nvSpPr>
      <xdr:spPr>
        <a:xfrm>
          <a:off x="15430500" y="96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41813</xdr:rowOff>
    </xdr:from>
    <xdr:ext cx="599010" cy="259045"/>
    <xdr:sp macro="" textlink="">
      <xdr:nvSpPr>
        <xdr:cNvPr id="599" name="テキスト ボックス 598"/>
        <xdr:cNvSpPr txBox="1"/>
      </xdr:nvSpPr>
      <xdr:spPr>
        <a:xfrm>
          <a:off x="15181795" y="947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63312</xdr:rowOff>
    </xdr:from>
    <xdr:to>
      <xdr:col>76</xdr:col>
      <xdr:colOff>165100</xdr:colOff>
      <xdr:row>56</xdr:row>
      <xdr:rowOff>164912</xdr:rowOff>
    </xdr:to>
    <xdr:sp macro="" textlink="">
      <xdr:nvSpPr>
        <xdr:cNvPr id="600" name="楕円 599"/>
        <xdr:cNvSpPr/>
      </xdr:nvSpPr>
      <xdr:spPr>
        <a:xfrm>
          <a:off x="14541500" y="966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9989</xdr:rowOff>
    </xdr:from>
    <xdr:ext cx="599010" cy="259045"/>
    <xdr:sp macro="" textlink="">
      <xdr:nvSpPr>
        <xdr:cNvPr id="601" name="テキスト ボックス 600"/>
        <xdr:cNvSpPr txBox="1"/>
      </xdr:nvSpPr>
      <xdr:spPr>
        <a:xfrm>
          <a:off x="14292795" y="943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60300</xdr:rowOff>
    </xdr:from>
    <xdr:to>
      <xdr:col>72</xdr:col>
      <xdr:colOff>38100</xdr:colOff>
      <xdr:row>56</xdr:row>
      <xdr:rowOff>161900</xdr:rowOff>
    </xdr:to>
    <xdr:sp macro="" textlink="">
      <xdr:nvSpPr>
        <xdr:cNvPr id="602" name="楕円 601"/>
        <xdr:cNvSpPr/>
      </xdr:nvSpPr>
      <xdr:spPr>
        <a:xfrm>
          <a:off x="13652500" y="96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6977</xdr:rowOff>
    </xdr:from>
    <xdr:ext cx="599010" cy="259045"/>
    <xdr:sp macro="" textlink="">
      <xdr:nvSpPr>
        <xdr:cNvPr id="603" name="テキスト ボックス 602"/>
        <xdr:cNvSpPr txBox="1"/>
      </xdr:nvSpPr>
      <xdr:spPr>
        <a:xfrm>
          <a:off x="13403795" y="943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90731</xdr:rowOff>
    </xdr:from>
    <xdr:to>
      <xdr:col>67</xdr:col>
      <xdr:colOff>101600</xdr:colOff>
      <xdr:row>53</xdr:row>
      <xdr:rowOff>20881</xdr:rowOff>
    </xdr:to>
    <xdr:sp macro="" textlink="">
      <xdr:nvSpPr>
        <xdr:cNvPr id="604" name="楕円 603"/>
        <xdr:cNvSpPr/>
      </xdr:nvSpPr>
      <xdr:spPr>
        <a:xfrm>
          <a:off x="12763500" y="900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37408</xdr:rowOff>
    </xdr:from>
    <xdr:ext cx="599010" cy="259045"/>
    <xdr:sp macro="" textlink="">
      <xdr:nvSpPr>
        <xdr:cNvPr id="605" name="テキスト ボックス 604"/>
        <xdr:cNvSpPr txBox="1"/>
      </xdr:nvSpPr>
      <xdr:spPr>
        <a:xfrm>
          <a:off x="12514795" y="878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91064</xdr:rowOff>
    </xdr:from>
    <xdr:to>
      <xdr:col>85</xdr:col>
      <xdr:colOff>127000</xdr:colOff>
      <xdr:row>79</xdr:row>
      <xdr:rowOff>98459</xdr:rowOff>
    </xdr:to>
    <xdr:cxnSp macro="">
      <xdr:nvCxnSpPr>
        <xdr:cNvPr id="636" name="直線コネクタ 635"/>
        <xdr:cNvCxnSpPr/>
      </xdr:nvCxnSpPr>
      <xdr:spPr>
        <a:xfrm flipV="1">
          <a:off x="15481300" y="13635614"/>
          <a:ext cx="838200" cy="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98459</xdr:rowOff>
    </xdr:from>
    <xdr:to>
      <xdr:col>81</xdr:col>
      <xdr:colOff>50800</xdr:colOff>
      <xdr:row>79</xdr:row>
      <xdr:rowOff>98879</xdr:rowOff>
    </xdr:to>
    <xdr:cxnSp macro="">
      <xdr:nvCxnSpPr>
        <xdr:cNvPr id="639" name="直線コネクタ 638"/>
        <xdr:cNvCxnSpPr/>
      </xdr:nvCxnSpPr>
      <xdr:spPr>
        <a:xfrm flipV="1">
          <a:off x="14592300" y="13643009"/>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89632</xdr:rowOff>
    </xdr:from>
    <xdr:to>
      <xdr:col>71</xdr:col>
      <xdr:colOff>177800</xdr:colOff>
      <xdr:row>79</xdr:row>
      <xdr:rowOff>98879</xdr:rowOff>
    </xdr:to>
    <xdr:cxnSp macro="">
      <xdr:nvCxnSpPr>
        <xdr:cNvPr id="645" name="直線コネクタ 644"/>
        <xdr:cNvCxnSpPr/>
      </xdr:nvCxnSpPr>
      <xdr:spPr>
        <a:xfrm>
          <a:off x="12814300" y="13634182"/>
          <a:ext cx="889000" cy="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40264</xdr:rowOff>
    </xdr:from>
    <xdr:to>
      <xdr:col>85</xdr:col>
      <xdr:colOff>177800</xdr:colOff>
      <xdr:row>79</xdr:row>
      <xdr:rowOff>141864</xdr:rowOff>
    </xdr:to>
    <xdr:sp macro="" textlink="">
      <xdr:nvSpPr>
        <xdr:cNvPr id="655" name="楕円 654"/>
        <xdr:cNvSpPr/>
      </xdr:nvSpPr>
      <xdr:spPr>
        <a:xfrm>
          <a:off x="16268700" y="1358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1413</xdr:rowOff>
    </xdr:from>
    <xdr:ext cx="469744" cy="259045"/>
    <xdr:sp macro="" textlink="">
      <xdr:nvSpPr>
        <xdr:cNvPr id="656" name="災害復旧費該当値テキスト"/>
        <xdr:cNvSpPr txBox="1"/>
      </xdr:nvSpPr>
      <xdr:spPr>
        <a:xfrm>
          <a:off x="16370300" y="1354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47659</xdr:rowOff>
    </xdr:from>
    <xdr:to>
      <xdr:col>81</xdr:col>
      <xdr:colOff>101600</xdr:colOff>
      <xdr:row>79</xdr:row>
      <xdr:rowOff>149259</xdr:rowOff>
    </xdr:to>
    <xdr:sp macro="" textlink="">
      <xdr:nvSpPr>
        <xdr:cNvPr id="657" name="楕円 656"/>
        <xdr:cNvSpPr/>
      </xdr:nvSpPr>
      <xdr:spPr>
        <a:xfrm>
          <a:off x="15430500" y="1359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140386</xdr:rowOff>
    </xdr:from>
    <xdr:ext cx="378565" cy="259045"/>
    <xdr:sp macro="" textlink="">
      <xdr:nvSpPr>
        <xdr:cNvPr id="658" name="テキスト ボックス 657"/>
        <xdr:cNvSpPr txBox="1"/>
      </xdr:nvSpPr>
      <xdr:spPr>
        <a:xfrm>
          <a:off x="15292017" y="13684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38832</xdr:rowOff>
    </xdr:from>
    <xdr:to>
      <xdr:col>67</xdr:col>
      <xdr:colOff>101600</xdr:colOff>
      <xdr:row>79</xdr:row>
      <xdr:rowOff>140432</xdr:rowOff>
    </xdr:to>
    <xdr:sp macro="" textlink="">
      <xdr:nvSpPr>
        <xdr:cNvPr id="663" name="楕円 662"/>
        <xdr:cNvSpPr/>
      </xdr:nvSpPr>
      <xdr:spPr>
        <a:xfrm>
          <a:off x="12763500" y="1358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131559</xdr:rowOff>
    </xdr:from>
    <xdr:ext cx="469744" cy="259045"/>
    <xdr:sp macro="" textlink="">
      <xdr:nvSpPr>
        <xdr:cNvPr id="664" name="テキスト ボックス 663"/>
        <xdr:cNvSpPr txBox="1"/>
      </xdr:nvSpPr>
      <xdr:spPr>
        <a:xfrm>
          <a:off x="12579428" y="1367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157294</xdr:rowOff>
    </xdr:from>
    <xdr:to>
      <xdr:col>85</xdr:col>
      <xdr:colOff>127000</xdr:colOff>
      <xdr:row>94</xdr:row>
      <xdr:rowOff>30885</xdr:rowOff>
    </xdr:to>
    <xdr:cxnSp macro="">
      <xdr:nvCxnSpPr>
        <xdr:cNvPr id="693" name="直線コネクタ 692"/>
        <xdr:cNvCxnSpPr/>
      </xdr:nvCxnSpPr>
      <xdr:spPr>
        <a:xfrm>
          <a:off x="15481300" y="16102144"/>
          <a:ext cx="838200" cy="4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157294</xdr:rowOff>
    </xdr:from>
    <xdr:to>
      <xdr:col>81</xdr:col>
      <xdr:colOff>50800</xdr:colOff>
      <xdr:row>94</xdr:row>
      <xdr:rowOff>9265</xdr:rowOff>
    </xdr:to>
    <xdr:cxnSp macro="">
      <xdr:nvCxnSpPr>
        <xdr:cNvPr id="696" name="直線コネクタ 695"/>
        <xdr:cNvCxnSpPr/>
      </xdr:nvCxnSpPr>
      <xdr:spPr>
        <a:xfrm flipV="1">
          <a:off x="14592300" y="16102144"/>
          <a:ext cx="889000" cy="2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67264</xdr:rowOff>
    </xdr:from>
    <xdr:to>
      <xdr:col>76</xdr:col>
      <xdr:colOff>114300</xdr:colOff>
      <xdr:row>94</xdr:row>
      <xdr:rowOff>9265</xdr:rowOff>
    </xdr:to>
    <xdr:cxnSp macro="">
      <xdr:nvCxnSpPr>
        <xdr:cNvPr id="699" name="直線コネクタ 698"/>
        <xdr:cNvCxnSpPr/>
      </xdr:nvCxnSpPr>
      <xdr:spPr>
        <a:xfrm>
          <a:off x="13703300" y="16012114"/>
          <a:ext cx="889000" cy="1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90825</xdr:rowOff>
    </xdr:from>
    <xdr:to>
      <xdr:col>71</xdr:col>
      <xdr:colOff>177800</xdr:colOff>
      <xdr:row>93</xdr:row>
      <xdr:rowOff>67264</xdr:rowOff>
    </xdr:to>
    <xdr:cxnSp macro="">
      <xdr:nvCxnSpPr>
        <xdr:cNvPr id="702" name="直線コネクタ 701"/>
        <xdr:cNvCxnSpPr/>
      </xdr:nvCxnSpPr>
      <xdr:spPr>
        <a:xfrm>
          <a:off x="12814300" y="15864225"/>
          <a:ext cx="889000" cy="14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151535</xdr:rowOff>
    </xdr:from>
    <xdr:to>
      <xdr:col>85</xdr:col>
      <xdr:colOff>177800</xdr:colOff>
      <xdr:row>94</xdr:row>
      <xdr:rowOff>81685</xdr:rowOff>
    </xdr:to>
    <xdr:sp macro="" textlink="">
      <xdr:nvSpPr>
        <xdr:cNvPr id="712" name="楕円 711"/>
        <xdr:cNvSpPr/>
      </xdr:nvSpPr>
      <xdr:spPr>
        <a:xfrm>
          <a:off x="16268700" y="1609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2962</xdr:rowOff>
    </xdr:from>
    <xdr:ext cx="599010" cy="259045"/>
    <xdr:sp macro="" textlink="">
      <xdr:nvSpPr>
        <xdr:cNvPr id="713" name="公債費該当値テキスト"/>
        <xdr:cNvSpPr txBox="1"/>
      </xdr:nvSpPr>
      <xdr:spPr>
        <a:xfrm>
          <a:off x="16370300" y="1594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106494</xdr:rowOff>
    </xdr:from>
    <xdr:to>
      <xdr:col>81</xdr:col>
      <xdr:colOff>101600</xdr:colOff>
      <xdr:row>94</xdr:row>
      <xdr:rowOff>36644</xdr:rowOff>
    </xdr:to>
    <xdr:sp macro="" textlink="">
      <xdr:nvSpPr>
        <xdr:cNvPr id="714" name="楕円 713"/>
        <xdr:cNvSpPr/>
      </xdr:nvSpPr>
      <xdr:spPr>
        <a:xfrm>
          <a:off x="15430500" y="1605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53171</xdr:rowOff>
    </xdr:from>
    <xdr:ext cx="599010" cy="259045"/>
    <xdr:sp macro="" textlink="">
      <xdr:nvSpPr>
        <xdr:cNvPr id="715" name="テキスト ボックス 714"/>
        <xdr:cNvSpPr txBox="1"/>
      </xdr:nvSpPr>
      <xdr:spPr>
        <a:xfrm>
          <a:off x="15181795" y="1582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129915</xdr:rowOff>
    </xdr:from>
    <xdr:to>
      <xdr:col>76</xdr:col>
      <xdr:colOff>165100</xdr:colOff>
      <xdr:row>94</xdr:row>
      <xdr:rowOff>60065</xdr:rowOff>
    </xdr:to>
    <xdr:sp macro="" textlink="">
      <xdr:nvSpPr>
        <xdr:cNvPr id="716" name="楕円 715"/>
        <xdr:cNvSpPr/>
      </xdr:nvSpPr>
      <xdr:spPr>
        <a:xfrm>
          <a:off x="14541500" y="160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76592</xdr:rowOff>
    </xdr:from>
    <xdr:ext cx="599010" cy="259045"/>
    <xdr:sp macro="" textlink="">
      <xdr:nvSpPr>
        <xdr:cNvPr id="717" name="テキスト ボックス 716"/>
        <xdr:cNvSpPr txBox="1"/>
      </xdr:nvSpPr>
      <xdr:spPr>
        <a:xfrm>
          <a:off x="14292795" y="1584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16464</xdr:rowOff>
    </xdr:from>
    <xdr:to>
      <xdr:col>72</xdr:col>
      <xdr:colOff>38100</xdr:colOff>
      <xdr:row>93</xdr:row>
      <xdr:rowOff>118064</xdr:rowOff>
    </xdr:to>
    <xdr:sp macro="" textlink="">
      <xdr:nvSpPr>
        <xdr:cNvPr id="718" name="楕円 717"/>
        <xdr:cNvSpPr/>
      </xdr:nvSpPr>
      <xdr:spPr>
        <a:xfrm>
          <a:off x="13652500" y="1596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134591</xdr:rowOff>
    </xdr:from>
    <xdr:ext cx="599010" cy="259045"/>
    <xdr:sp macro="" textlink="">
      <xdr:nvSpPr>
        <xdr:cNvPr id="719" name="テキスト ボックス 718"/>
        <xdr:cNvSpPr txBox="1"/>
      </xdr:nvSpPr>
      <xdr:spPr>
        <a:xfrm>
          <a:off x="13403795" y="1573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40025</xdr:rowOff>
    </xdr:from>
    <xdr:to>
      <xdr:col>67</xdr:col>
      <xdr:colOff>101600</xdr:colOff>
      <xdr:row>92</xdr:row>
      <xdr:rowOff>141625</xdr:rowOff>
    </xdr:to>
    <xdr:sp macro="" textlink="">
      <xdr:nvSpPr>
        <xdr:cNvPr id="720" name="楕円 719"/>
        <xdr:cNvSpPr/>
      </xdr:nvSpPr>
      <xdr:spPr>
        <a:xfrm>
          <a:off x="12763500" y="158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158152</xdr:rowOff>
    </xdr:from>
    <xdr:ext cx="599010" cy="259045"/>
    <xdr:sp macro="" textlink="">
      <xdr:nvSpPr>
        <xdr:cNvPr id="721" name="テキスト ボックス 720"/>
        <xdr:cNvSpPr txBox="1"/>
      </xdr:nvSpPr>
      <xdr:spPr>
        <a:xfrm>
          <a:off x="12514795" y="1558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住民一人当たり４５７，１２１円となっているが、近年の大型建設事業実施に係る地方債の元金償還のため、平成２３年度以降数値は上昇したが、平成２２年度以降に借入れた地方債の償還が平成２７年度に完済したこと等により数値は下降している。また、類似平均団体を大きく上回っているが、これは、意図的に償還年数を圧縮したものであり、交付税算入となる有利な地方債が多く占めることにより、経常一般財源が確保できるため、それほど懸念すべき状況ではない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財政調整基金</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安定的な財政運営が図られていると思われる。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実質収支額</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標準財政規模の変動により増減している。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実質単年度収支</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剰余金等の活用方法により大きく変動している。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各会計ともに実質赤字額が発生しておらず、健全な財政が維持されていると思われる。今後も適切な費用と負担のバランスを図り、健全な財政運営に努める。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大型建設事業実施に係る地方債の元金償還のため、平成２３年度以降に数値が上昇したが、平成２２年度に借入れた地方債の償還が平成２７年度に完済したこと等により数値は下降している。また、類似団体平均を大きく上回っているが、これは、意図的に償還年数を圧縮したものであり。交付税算入となる有利な地方債が多く占めることにより、経常一般財源が確保できるため、それほど懸念すべき状況ではないと思わ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特になし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平成２２年度分の地方債の償還から最短償還年数で返済することによる効果で、年々将来負担額を減少させることができた。</a:t>
          </a:r>
          <a:endParaRPr kumimoji="1" lang="en-US" altLang="ja-JP" sz="1400">
            <a:latin typeface="ＭＳ ゴシック" pitchFamily="49" charset="-128"/>
            <a:ea typeface="ＭＳ ゴシック" pitchFamily="49" charset="-128"/>
          </a:endParaRPr>
        </a:p>
        <a:p>
          <a:r>
            <a:rPr kumimoji="1" lang="ja-JP" altLang="en-US" sz="1400" b="0" i="0" u="none" strike="noStrike">
              <a:solidFill>
                <a:schemeClr val="dk1"/>
              </a:solidFill>
              <a:effectLst/>
              <a:latin typeface="ＭＳ ゴシック" pitchFamily="49" charset="-128"/>
              <a:ea typeface="ＭＳ ゴシック" pitchFamily="49" charset="-128"/>
              <a:cs typeface="+mn-cs"/>
            </a:rPr>
            <a:t>　今後も、将来に多額の負担を残すことのないよう適正な基金管理と、健全な財政運営に努める。</a:t>
          </a:r>
          <a:endParaRPr kumimoji="0" lang="en-US" altLang="ja-JP" sz="1100" b="0" i="0" u="none" strike="noStrike">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北海道幌延町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・移住定住促進事業等に係る財源として「エネルギー施策等振興基金」を２，７５２万円取崩した等一方、翌年度以降の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に要する経費の財源として６，８８５万円を「ふるさと創生基金」、公共施設等の建設及び維持管理等に要する経費に対する財源として４，５３４万円を「公共施設等整備基金」に積立したこと等により、基金全体としては６，８８９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・今後の地域振興、公共施設等の建設及び維持管理等に要する経費に対する財源確保のため、随時積立する。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・ふるさと創生基金：「自ら考え自ら実践する地域づくり」事業、地域の産業、経済、文化、芸術、スポーツ等の振興に資する事業及び町内の各種団体等が行う「まちづくり事業」に対する補助金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・公共施設等整備基金：公共施設等の建設及び維持管理に要する経費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・ふるさと創生基金：幌延町商工業等振興促進事業に係る財源として２，４６３万円、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幌延町商工業経営力向上促進事業に係る財源として１，５４３万円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食ブランド創出・まちの拠点計画調査事業に係る財源として４８４百万円、幌延町生産生乳拡大事業に係る財源として２４０万円、幌延町酪農・肉用牛増産近代化施設整備事業に係る財源として１４３万円を充当した一方、</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翌年度以降の地域振興に要する経費に対する財源として、６，８８５万円を積み立てたことによる増加。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公共施設等整備基金：翌年度以降の公共施設等の建設及び維持管理に要する経費に対する財源として、４，５３４万円を積み立てたことによる増加。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・今後の地域振興、公共施設等の建設及び維持管理等に要する経費に対する財源確保のため、随時積立する。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・翌年度以降の臨時的経費に対する財源確保のため、随時積立する。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・翌年度以降の公債費に対する財源確保のため、随時積立する。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2,294
2,267
574.10
5,015,544
4,895,666
91,868
2,865,192
3,418,009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をやや上回っており、学校施設は有形固定資産減価償却率が８０．２％となっており、平成２５年度に各学校保全計画を作成している。また、令和２年度には、問寒別小中学校の体育館天井改修を行うなど、老朽化対策に取り組んでいくことと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7" name="直線コネクタ 76"/>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8" name="有形固定資産減価償却率最小値テキスト"/>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9" name="直線コネクタ 78"/>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80"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1" name="直線コネクタ 80"/>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82" name="有形固定資産減価償却率平均値テキスト"/>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3" name="フローチャート: 判断 82"/>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4" name="フローチャート: 判断 83"/>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フローチャート: 判断 84"/>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7" name="フローチャート: 判断 86"/>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92619</xdr:rowOff>
    </xdr:from>
    <xdr:to>
      <xdr:col>23</xdr:col>
      <xdr:colOff>136525</xdr:colOff>
      <xdr:row>32</xdr:row>
      <xdr:rowOff>22769</xdr:rowOff>
    </xdr:to>
    <xdr:sp macro="" textlink="">
      <xdr:nvSpPr>
        <xdr:cNvPr id="93" name="楕円 92"/>
        <xdr:cNvSpPr/>
      </xdr:nvSpPr>
      <xdr:spPr>
        <a:xfrm>
          <a:off x="47117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71046</xdr:rowOff>
    </xdr:from>
    <xdr:ext cx="405111" cy="259045"/>
    <xdr:sp macro="" textlink="">
      <xdr:nvSpPr>
        <xdr:cNvPr id="94" name="有形固定資産減価償却率該当値テキスト"/>
        <xdr:cNvSpPr txBox="1"/>
      </xdr:nvSpPr>
      <xdr:spPr>
        <a:xfrm>
          <a:off x="4813300" y="6157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30933</xdr:rowOff>
    </xdr:from>
    <xdr:to>
      <xdr:col>19</xdr:col>
      <xdr:colOff>187325</xdr:colOff>
      <xdr:row>31</xdr:row>
      <xdr:rowOff>132533</xdr:rowOff>
    </xdr:to>
    <xdr:sp macro="" textlink="">
      <xdr:nvSpPr>
        <xdr:cNvPr id="95" name="楕円 94"/>
        <xdr:cNvSpPr/>
      </xdr:nvSpPr>
      <xdr:spPr>
        <a:xfrm>
          <a:off x="40005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81733</xdr:rowOff>
    </xdr:from>
    <xdr:to>
      <xdr:col>23</xdr:col>
      <xdr:colOff>85725</xdr:colOff>
      <xdr:row>31</xdr:row>
      <xdr:rowOff>143419</xdr:rowOff>
    </xdr:to>
    <xdr:cxnSp macro="">
      <xdr:nvCxnSpPr>
        <xdr:cNvPr id="96" name="直線コネクタ 95"/>
        <xdr:cNvCxnSpPr/>
      </xdr:nvCxnSpPr>
      <xdr:spPr>
        <a:xfrm>
          <a:off x="4051300" y="6168208"/>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48169</xdr:rowOff>
    </xdr:from>
    <xdr:to>
      <xdr:col>15</xdr:col>
      <xdr:colOff>187325</xdr:colOff>
      <xdr:row>30</xdr:row>
      <xdr:rowOff>149769</xdr:rowOff>
    </xdr:to>
    <xdr:sp macro="" textlink="">
      <xdr:nvSpPr>
        <xdr:cNvPr id="97" name="楕円 96"/>
        <xdr:cNvSpPr/>
      </xdr:nvSpPr>
      <xdr:spPr>
        <a:xfrm>
          <a:off x="32385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98969</xdr:rowOff>
    </xdr:from>
    <xdr:to>
      <xdr:col>19</xdr:col>
      <xdr:colOff>136525</xdr:colOff>
      <xdr:row>31</xdr:row>
      <xdr:rowOff>81733</xdr:rowOff>
    </xdr:to>
    <xdr:cxnSp macro="">
      <xdr:nvCxnSpPr>
        <xdr:cNvPr id="98" name="直線コネクタ 97"/>
        <xdr:cNvCxnSpPr/>
      </xdr:nvCxnSpPr>
      <xdr:spPr>
        <a:xfrm>
          <a:off x="3289300" y="6013994"/>
          <a:ext cx="762000" cy="15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11158</xdr:rowOff>
    </xdr:from>
    <xdr:to>
      <xdr:col>11</xdr:col>
      <xdr:colOff>187325</xdr:colOff>
      <xdr:row>30</xdr:row>
      <xdr:rowOff>112758</xdr:rowOff>
    </xdr:to>
    <xdr:sp macro="" textlink="">
      <xdr:nvSpPr>
        <xdr:cNvPr id="99" name="楕円 98"/>
        <xdr:cNvSpPr/>
      </xdr:nvSpPr>
      <xdr:spPr>
        <a:xfrm>
          <a:off x="2476500" y="59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61958</xdr:rowOff>
    </xdr:from>
    <xdr:to>
      <xdr:col>15</xdr:col>
      <xdr:colOff>136525</xdr:colOff>
      <xdr:row>30</xdr:row>
      <xdr:rowOff>98969</xdr:rowOff>
    </xdr:to>
    <xdr:cxnSp macro="">
      <xdr:nvCxnSpPr>
        <xdr:cNvPr id="100" name="直線コネクタ 99"/>
        <xdr:cNvCxnSpPr/>
      </xdr:nvCxnSpPr>
      <xdr:spPr>
        <a:xfrm>
          <a:off x="2527300" y="5976983"/>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136344</xdr:rowOff>
    </xdr:from>
    <xdr:to>
      <xdr:col>7</xdr:col>
      <xdr:colOff>187325</xdr:colOff>
      <xdr:row>30</xdr:row>
      <xdr:rowOff>66494</xdr:rowOff>
    </xdr:to>
    <xdr:sp macro="" textlink="">
      <xdr:nvSpPr>
        <xdr:cNvPr id="101" name="楕円 100"/>
        <xdr:cNvSpPr/>
      </xdr:nvSpPr>
      <xdr:spPr>
        <a:xfrm>
          <a:off x="17145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15694</xdr:rowOff>
    </xdr:from>
    <xdr:to>
      <xdr:col>11</xdr:col>
      <xdr:colOff>136525</xdr:colOff>
      <xdr:row>30</xdr:row>
      <xdr:rowOff>61958</xdr:rowOff>
    </xdr:to>
    <xdr:cxnSp macro="">
      <xdr:nvCxnSpPr>
        <xdr:cNvPr id="102" name="直線コネクタ 101"/>
        <xdr:cNvCxnSpPr/>
      </xdr:nvCxnSpPr>
      <xdr:spPr>
        <a:xfrm>
          <a:off x="1765300" y="5930719"/>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103" name="n_1aveValue有形固定資産減価償却率"/>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4" name="n_2aveValue有形固定資産減価償却率"/>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5" name="n_3aveValue有形固定資産減価償却率"/>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106" name="n_4aveValue有形固定資産減価償却率"/>
        <xdr:cNvSpPr txBox="1"/>
      </xdr:nvSpPr>
      <xdr:spPr>
        <a:xfrm>
          <a:off x="1562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123660</xdr:rowOff>
    </xdr:from>
    <xdr:ext cx="405111" cy="259045"/>
    <xdr:sp macro="" textlink="">
      <xdr:nvSpPr>
        <xdr:cNvPr id="107" name="n_1mainValue有形固定資産減価償却率"/>
        <xdr:cNvSpPr txBox="1"/>
      </xdr:nvSpPr>
      <xdr:spPr>
        <a:xfrm>
          <a:off x="38360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166296</xdr:rowOff>
    </xdr:from>
    <xdr:ext cx="405111" cy="259045"/>
    <xdr:sp macro="" textlink="">
      <xdr:nvSpPr>
        <xdr:cNvPr id="108" name="n_2mainValue有形固定資産減価償却率"/>
        <xdr:cNvSpPr txBox="1"/>
      </xdr:nvSpPr>
      <xdr:spPr>
        <a:xfrm>
          <a:off x="3086744" y="57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109" name="n_3mainValue有形固定資産減価償却率"/>
        <xdr:cNvSpPr txBox="1"/>
      </xdr:nvSpPr>
      <xdr:spPr>
        <a:xfrm>
          <a:off x="2324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83021</xdr:rowOff>
    </xdr:from>
    <xdr:ext cx="405111" cy="259045"/>
    <xdr:sp macro="" textlink="">
      <xdr:nvSpPr>
        <xdr:cNvPr id="110" name="n_4mainValue有形固定資産減価償却率"/>
        <xdr:cNvSpPr txBox="1"/>
      </xdr:nvSpPr>
      <xdr:spPr>
        <a:xfrm>
          <a:off x="1562744" y="5655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償還可能年数は類似団体平均を下回っており、主な原因としては、平成２２年度に借入れた地方債の償還が平成２７年度に完済した等により、充当可能基金残高が将来負担額を上回っている。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今後も、将来に多額の負担を残すことのないよう適正な基金管理と、健全な財政運営に努める。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41" name="直線コネクタ 140"/>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2"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3" name="直線コネクタ 142"/>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6" name="債務償還比率平均値テキスト"/>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7" name="フローチャート: 判断 146"/>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8" name="フローチャート: 判断 147"/>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9" name="フローチャート: 判断 148"/>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50" name="フローチャート: 判断 149"/>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51" name="フローチャート: 判断 150"/>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60</xdr:col>
      <xdr:colOff>22225</xdr:colOff>
      <xdr:row>26</xdr:row>
      <xdr:rowOff>11938</xdr:rowOff>
    </xdr:from>
    <xdr:to>
      <xdr:col>60</xdr:col>
      <xdr:colOff>123825</xdr:colOff>
      <xdr:row>26</xdr:row>
      <xdr:rowOff>113538</xdr:rowOff>
    </xdr:to>
    <xdr:sp macro="" textlink="">
      <xdr:nvSpPr>
        <xdr:cNvPr id="157" name="楕円 156"/>
        <xdr:cNvSpPr/>
      </xdr:nvSpPr>
      <xdr:spPr>
        <a:xfrm>
          <a:off x="11747500" y="524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27</xdr:row>
      <xdr:rowOff>10966</xdr:rowOff>
    </xdr:from>
    <xdr:ext cx="469744" cy="259045"/>
    <xdr:sp macro="" textlink="">
      <xdr:nvSpPr>
        <xdr:cNvPr id="158" name="n_1aveValue債務償還比率"/>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9" name="n_2aveValue債務償還比率"/>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60" name="n_3aveValue債務償還比率"/>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102270</xdr:rowOff>
    </xdr:from>
    <xdr:ext cx="469744" cy="259045"/>
    <xdr:sp macro="" textlink="">
      <xdr:nvSpPr>
        <xdr:cNvPr id="161" name="n_4aveValue債務償還比率"/>
        <xdr:cNvSpPr txBox="1"/>
      </xdr:nvSpPr>
      <xdr:spPr>
        <a:xfrm>
          <a:off x="11563427" y="567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130065</xdr:rowOff>
    </xdr:from>
    <xdr:ext cx="405111" cy="259045"/>
    <xdr:sp macro="" textlink="">
      <xdr:nvSpPr>
        <xdr:cNvPr id="162" name="n_4mainValue債務償還比率"/>
        <xdr:cNvSpPr txBox="1"/>
      </xdr:nvSpPr>
      <xdr:spPr>
        <a:xfrm>
          <a:off x="11595744" y="501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2,294
2,267
574.10
5,015,544
4,895,666
91,868
2,865,192
3,418,009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87449</xdr:rowOff>
    </xdr:from>
    <xdr:to>
      <xdr:col>24</xdr:col>
      <xdr:colOff>114300</xdr:colOff>
      <xdr:row>39</xdr:row>
      <xdr:rowOff>17599</xdr:rowOff>
    </xdr:to>
    <xdr:sp macro="" textlink="">
      <xdr:nvSpPr>
        <xdr:cNvPr id="74" name="楕円 73"/>
        <xdr:cNvSpPr/>
      </xdr:nvSpPr>
      <xdr:spPr>
        <a:xfrm>
          <a:off x="45847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110326</xdr:rowOff>
    </xdr:from>
    <xdr:ext cx="405111" cy="259045"/>
    <xdr:sp macro="" textlink="">
      <xdr:nvSpPr>
        <xdr:cNvPr id="75" name="【道路】&#10;有形固定資産減価償却率該当値テキスト"/>
        <xdr:cNvSpPr txBox="1"/>
      </xdr:nvSpPr>
      <xdr:spPr>
        <a:xfrm>
          <a:off x="4673600" y="6453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58057</xdr:rowOff>
    </xdr:from>
    <xdr:to>
      <xdr:col>20</xdr:col>
      <xdr:colOff>38100</xdr:colOff>
      <xdr:row>38</xdr:row>
      <xdr:rowOff>159657</xdr:rowOff>
    </xdr:to>
    <xdr:sp macro="" textlink="">
      <xdr:nvSpPr>
        <xdr:cNvPr id="76" name="楕円 75"/>
        <xdr:cNvSpPr/>
      </xdr:nvSpPr>
      <xdr:spPr>
        <a:xfrm>
          <a:off x="3746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108857</xdr:rowOff>
    </xdr:from>
    <xdr:to>
      <xdr:col>24</xdr:col>
      <xdr:colOff>63500</xdr:colOff>
      <xdr:row>38</xdr:row>
      <xdr:rowOff>138249</xdr:rowOff>
    </xdr:to>
    <xdr:cxnSp macro="">
      <xdr:nvCxnSpPr>
        <xdr:cNvPr id="77" name="直線コネクタ 76"/>
        <xdr:cNvCxnSpPr/>
      </xdr:nvCxnSpPr>
      <xdr:spPr>
        <a:xfrm>
          <a:off x="3797300" y="662395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28666</xdr:rowOff>
    </xdr:from>
    <xdr:to>
      <xdr:col>15</xdr:col>
      <xdr:colOff>101600</xdr:colOff>
      <xdr:row>38</xdr:row>
      <xdr:rowOff>130266</xdr:rowOff>
    </xdr:to>
    <xdr:sp macro="" textlink="">
      <xdr:nvSpPr>
        <xdr:cNvPr id="78" name="楕円 77"/>
        <xdr:cNvSpPr/>
      </xdr:nvSpPr>
      <xdr:spPr>
        <a:xfrm>
          <a:off x="2857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79466</xdr:rowOff>
    </xdr:from>
    <xdr:to>
      <xdr:col>19</xdr:col>
      <xdr:colOff>177800</xdr:colOff>
      <xdr:row>38</xdr:row>
      <xdr:rowOff>108857</xdr:rowOff>
    </xdr:to>
    <xdr:cxnSp macro="">
      <xdr:nvCxnSpPr>
        <xdr:cNvPr id="79" name="直線コネクタ 78"/>
        <xdr:cNvCxnSpPr/>
      </xdr:nvCxnSpPr>
      <xdr:spPr>
        <a:xfrm>
          <a:off x="2908300" y="65945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80" name="楕円 79"/>
        <xdr:cNvSpPr/>
      </xdr:nvSpPr>
      <xdr:spPr>
        <a:xfrm>
          <a:off x="196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79466</xdr:rowOff>
    </xdr:to>
    <xdr:cxnSp macro="">
      <xdr:nvCxnSpPr>
        <xdr:cNvPr id="81" name="直線コネクタ 80"/>
        <xdr:cNvCxnSpPr/>
      </xdr:nvCxnSpPr>
      <xdr:spPr>
        <a:xfrm>
          <a:off x="2019300" y="65684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139700</xdr:rowOff>
    </xdr:from>
    <xdr:to>
      <xdr:col>6</xdr:col>
      <xdr:colOff>38100</xdr:colOff>
      <xdr:row>38</xdr:row>
      <xdr:rowOff>69850</xdr:rowOff>
    </xdr:to>
    <xdr:sp macro="" textlink="">
      <xdr:nvSpPr>
        <xdr:cNvPr id="82" name="楕円 81"/>
        <xdr:cNvSpPr/>
      </xdr:nvSpPr>
      <xdr:spPr>
        <a:xfrm>
          <a:off x="107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19050</xdr:rowOff>
    </xdr:from>
    <xdr:to>
      <xdr:col>10</xdr:col>
      <xdr:colOff>114300</xdr:colOff>
      <xdr:row>38</xdr:row>
      <xdr:rowOff>53340</xdr:rowOff>
    </xdr:to>
    <xdr:cxnSp macro="">
      <xdr:nvCxnSpPr>
        <xdr:cNvPr id="83" name="直線コネクタ 82"/>
        <xdr:cNvCxnSpPr/>
      </xdr:nvCxnSpPr>
      <xdr:spPr>
        <a:xfrm>
          <a:off x="1130300" y="65341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4" name="n_1aveValue【道路】&#10;有形固定資産減価償却率"/>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5" name="n_2aveValue【道路】&#10;有形固定資産減価償却率"/>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6" name="n_3aveValue【道路】&#10;有形固定資産減価償却率"/>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90368</xdr:rowOff>
    </xdr:from>
    <xdr:ext cx="405111" cy="259045"/>
    <xdr:sp macro="" textlink="">
      <xdr:nvSpPr>
        <xdr:cNvPr id="87" name="n_4aveValue【道路】&#10;有形固定資産減価償却率"/>
        <xdr:cNvSpPr txBox="1"/>
      </xdr:nvSpPr>
      <xdr:spPr>
        <a:xfrm>
          <a:off x="927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4734</xdr:rowOff>
    </xdr:from>
    <xdr:ext cx="405111" cy="259045"/>
    <xdr:sp macro="" textlink="">
      <xdr:nvSpPr>
        <xdr:cNvPr id="88" name="n_1mainValue【道路】&#10;有形固定資産減価償却率"/>
        <xdr:cNvSpPr txBox="1"/>
      </xdr:nvSpPr>
      <xdr:spPr>
        <a:xfrm>
          <a:off x="35820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146793</xdr:rowOff>
    </xdr:from>
    <xdr:ext cx="405111" cy="259045"/>
    <xdr:sp macro="" textlink="">
      <xdr:nvSpPr>
        <xdr:cNvPr id="89" name="n_2mainValue【道路】&#10;有形固定資産減価償却率"/>
        <xdr:cNvSpPr txBox="1"/>
      </xdr:nvSpPr>
      <xdr:spPr>
        <a:xfrm>
          <a:off x="2705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90" name="n_3mainValue【道路】&#10;有形固定資産減価償却率"/>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86377</xdr:rowOff>
    </xdr:from>
    <xdr:ext cx="405111" cy="259045"/>
    <xdr:sp macro="" textlink="">
      <xdr:nvSpPr>
        <xdr:cNvPr id="91" name="n_4mainValue【道路】&#10;有形固定資産減価償却率"/>
        <xdr:cNvSpPr txBox="1"/>
      </xdr:nvSpPr>
      <xdr:spPr>
        <a:xfrm>
          <a:off x="927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20" name="【道路】&#10;一人当たり延長平均値テキスト"/>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37385</xdr:rowOff>
    </xdr:from>
    <xdr:to>
      <xdr:col>55</xdr:col>
      <xdr:colOff>50800</xdr:colOff>
      <xdr:row>33</xdr:row>
      <xdr:rowOff>138985</xdr:rowOff>
    </xdr:to>
    <xdr:sp macro="" textlink="">
      <xdr:nvSpPr>
        <xdr:cNvPr id="131" name="楕円 130"/>
        <xdr:cNvSpPr/>
      </xdr:nvSpPr>
      <xdr:spPr>
        <a:xfrm>
          <a:off x="10426700" y="569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161862</xdr:rowOff>
    </xdr:from>
    <xdr:ext cx="599010" cy="259045"/>
    <xdr:sp macro="" textlink="">
      <xdr:nvSpPr>
        <xdr:cNvPr id="132" name="【道路】&#10;一人当たり延長該当値テキスト"/>
        <xdr:cNvSpPr txBox="1"/>
      </xdr:nvSpPr>
      <xdr:spPr>
        <a:xfrm>
          <a:off x="10515600" y="564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60913</xdr:rowOff>
    </xdr:from>
    <xdr:to>
      <xdr:col>50</xdr:col>
      <xdr:colOff>165100</xdr:colOff>
      <xdr:row>33</xdr:row>
      <xdr:rowOff>162513</xdr:rowOff>
    </xdr:to>
    <xdr:sp macro="" textlink="">
      <xdr:nvSpPr>
        <xdr:cNvPr id="133" name="楕円 132"/>
        <xdr:cNvSpPr/>
      </xdr:nvSpPr>
      <xdr:spPr>
        <a:xfrm>
          <a:off x="9588500" y="571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88185</xdr:rowOff>
    </xdr:from>
    <xdr:to>
      <xdr:col>55</xdr:col>
      <xdr:colOff>0</xdr:colOff>
      <xdr:row>33</xdr:row>
      <xdr:rowOff>111713</xdr:rowOff>
    </xdr:to>
    <xdr:cxnSp macro="">
      <xdr:nvCxnSpPr>
        <xdr:cNvPr id="134" name="直線コネクタ 133"/>
        <xdr:cNvCxnSpPr/>
      </xdr:nvCxnSpPr>
      <xdr:spPr>
        <a:xfrm flipV="1">
          <a:off x="9639300" y="5746035"/>
          <a:ext cx="838200" cy="2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100766</xdr:rowOff>
    </xdr:from>
    <xdr:to>
      <xdr:col>46</xdr:col>
      <xdr:colOff>38100</xdr:colOff>
      <xdr:row>34</xdr:row>
      <xdr:rowOff>30916</xdr:rowOff>
    </xdr:to>
    <xdr:sp macro="" textlink="">
      <xdr:nvSpPr>
        <xdr:cNvPr id="135" name="楕円 134"/>
        <xdr:cNvSpPr/>
      </xdr:nvSpPr>
      <xdr:spPr>
        <a:xfrm>
          <a:off x="8699500" y="57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111713</xdr:rowOff>
    </xdr:from>
    <xdr:to>
      <xdr:col>50</xdr:col>
      <xdr:colOff>114300</xdr:colOff>
      <xdr:row>33</xdr:row>
      <xdr:rowOff>151566</xdr:rowOff>
    </xdr:to>
    <xdr:cxnSp macro="">
      <xdr:nvCxnSpPr>
        <xdr:cNvPr id="136" name="直線コネクタ 135"/>
        <xdr:cNvCxnSpPr/>
      </xdr:nvCxnSpPr>
      <xdr:spPr>
        <a:xfrm flipV="1">
          <a:off x="8750300" y="5769563"/>
          <a:ext cx="8890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119397</xdr:rowOff>
    </xdr:from>
    <xdr:to>
      <xdr:col>41</xdr:col>
      <xdr:colOff>101600</xdr:colOff>
      <xdr:row>34</xdr:row>
      <xdr:rowOff>49547</xdr:rowOff>
    </xdr:to>
    <xdr:sp macro="" textlink="">
      <xdr:nvSpPr>
        <xdr:cNvPr id="137" name="楕円 136"/>
        <xdr:cNvSpPr/>
      </xdr:nvSpPr>
      <xdr:spPr>
        <a:xfrm>
          <a:off x="7810500" y="57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151566</xdr:rowOff>
    </xdr:from>
    <xdr:to>
      <xdr:col>45</xdr:col>
      <xdr:colOff>177800</xdr:colOff>
      <xdr:row>33</xdr:row>
      <xdr:rowOff>170197</xdr:rowOff>
    </xdr:to>
    <xdr:cxnSp macro="">
      <xdr:nvCxnSpPr>
        <xdr:cNvPr id="138" name="直線コネクタ 137"/>
        <xdr:cNvCxnSpPr/>
      </xdr:nvCxnSpPr>
      <xdr:spPr>
        <a:xfrm flipV="1">
          <a:off x="7861300" y="5809416"/>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133229</xdr:rowOff>
    </xdr:from>
    <xdr:to>
      <xdr:col>36</xdr:col>
      <xdr:colOff>165100</xdr:colOff>
      <xdr:row>34</xdr:row>
      <xdr:rowOff>63379</xdr:rowOff>
    </xdr:to>
    <xdr:sp macro="" textlink="">
      <xdr:nvSpPr>
        <xdr:cNvPr id="139" name="楕円 138"/>
        <xdr:cNvSpPr/>
      </xdr:nvSpPr>
      <xdr:spPr>
        <a:xfrm>
          <a:off x="6921500" y="57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170197</xdr:rowOff>
    </xdr:from>
    <xdr:to>
      <xdr:col>41</xdr:col>
      <xdr:colOff>50800</xdr:colOff>
      <xdr:row>34</xdr:row>
      <xdr:rowOff>12579</xdr:rowOff>
    </xdr:to>
    <xdr:cxnSp macro="">
      <xdr:nvCxnSpPr>
        <xdr:cNvPr id="140" name="直線コネクタ 139"/>
        <xdr:cNvCxnSpPr/>
      </xdr:nvCxnSpPr>
      <xdr:spPr>
        <a:xfrm flipV="1">
          <a:off x="6972300" y="5828047"/>
          <a:ext cx="889000" cy="1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84940</xdr:rowOff>
    </xdr:from>
    <xdr:ext cx="534377" cy="259045"/>
    <xdr:sp macro="" textlink="">
      <xdr:nvSpPr>
        <xdr:cNvPr id="141" name="n_1aveValue【道路】&#10;一人当たり延長"/>
        <xdr:cNvSpPr txBox="1"/>
      </xdr:nvSpPr>
      <xdr:spPr>
        <a:xfrm>
          <a:off x="9359411" y="7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84241</xdr:rowOff>
    </xdr:from>
    <xdr:ext cx="534377" cy="259045"/>
    <xdr:sp macro="" textlink="">
      <xdr:nvSpPr>
        <xdr:cNvPr id="142" name="n_2aveValue【道路】&#10;一人当たり延長"/>
        <xdr:cNvSpPr txBox="1"/>
      </xdr:nvSpPr>
      <xdr:spPr>
        <a:xfrm>
          <a:off x="8483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90133</xdr:rowOff>
    </xdr:from>
    <xdr:ext cx="534377" cy="259045"/>
    <xdr:sp macro="" textlink="">
      <xdr:nvSpPr>
        <xdr:cNvPr id="143" name="n_3aveValue【道路】&#10;一人当たり延長"/>
        <xdr:cNvSpPr txBox="1"/>
      </xdr:nvSpPr>
      <xdr:spPr>
        <a:xfrm>
          <a:off x="7594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103251</xdr:rowOff>
    </xdr:from>
    <xdr:ext cx="534377" cy="259045"/>
    <xdr:sp macro="" textlink="">
      <xdr:nvSpPr>
        <xdr:cNvPr id="144" name="n_4aveValue【道路】&#10;一人当たり延長"/>
        <xdr:cNvSpPr txBox="1"/>
      </xdr:nvSpPr>
      <xdr:spPr>
        <a:xfrm>
          <a:off x="6705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32</xdr:row>
      <xdr:rowOff>7590</xdr:rowOff>
    </xdr:from>
    <xdr:ext cx="599010" cy="259045"/>
    <xdr:sp macro="" textlink="">
      <xdr:nvSpPr>
        <xdr:cNvPr id="145" name="n_1mainValue【道路】&#10;一人当たり延長"/>
        <xdr:cNvSpPr txBox="1"/>
      </xdr:nvSpPr>
      <xdr:spPr>
        <a:xfrm>
          <a:off x="9327094" y="549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32</xdr:row>
      <xdr:rowOff>47443</xdr:rowOff>
    </xdr:from>
    <xdr:ext cx="599010" cy="259045"/>
    <xdr:sp macro="" textlink="">
      <xdr:nvSpPr>
        <xdr:cNvPr id="146" name="n_2mainValue【道路】&#10;一人当たり延長"/>
        <xdr:cNvSpPr txBox="1"/>
      </xdr:nvSpPr>
      <xdr:spPr>
        <a:xfrm>
          <a:off x="8450794" y="553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32</xdr:row>
      <xdr:rowOff>66074</xdr:rowOff>
    </xdr:from>
    <xdr:ext cx="599010" cy="259045"/>
    <xdr:sp macro="" textlink="">
      <xdr:nvSpPr>
        <xdr:cNvPr id="147" name="n_3mainValue【道路】&#10;一人当たり延長"/>
        <xdr:cNvSpPr txBox="1"/>
      </xdr:nvSpPr>
      <xdr:spPr>
        <a:xfrm>
          <a:off x="7561794" y="555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32</xdr:row>
      <xdr:rowOff>79906</xdr:rowOff>
    </xdr:from>
    <xdr:ext cx="599010" cy="259045"/>
    <xdr:sp macro="" textlink="">
      <xdr:nvSpPr>
        <xdr:cNvPr id="148" name="n_4mainValue【道路】&#10;一人当たり延長"/>
        <xdr:cNvSpPr txBox="1"/>
      </xdr:nvSpPr>
      <xdr:spPr>
        <a:xfrm>
          <a:off x="6672794" y="556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159838</xdr:rowOff>
    </xdr:from>
    <xdr:to>
      <xdr:col>24</xdr:col>
      <xdr:colOff>114300</xdr:colOff>
      <xdr:row>61</xdr:row>
      <xdr:rowOff>89988</xdr:rowOff>
    </xdr:to>
    <xdr:sp macro="" textlink="">
      <xdr:nvSpPr>
        <xdr:cNvPr id="190" name="楕円 189"/>
        <xdr:cNvSpPr/>
      </xdr:nvSpPr>
      <xdr:spPr>
        <a:xfrm>
          <a:off x="45847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138265</xdr:rowOff>
    </xdr:from>
    <xdr:ext cx="405111" cy="259045"/>
    <xdr:sp macro="" textlink="">
      <xdr:nvSpPr>
        <xdr:cNvPr id="191" name="【橋りょう・トンネル】&#10;有形固定資産減価償却率該当値テキスト"/>
        <xdr:cNvSpPr txBox="1"/>
      </xdr:nvSpPr>
      <xdr:spPr>
        <a:xfrm>
          <a:off x="4673600"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145143</xdr:rowOff>
    </xdr:from>
    <xdr:to>
      <xdr:col>20</xdr:col>
      <xdr:colOff>38100</xdr:colOff>
      <xdr:row>61</xdr:row>
      <xdr:rowOff>75293</xdr:rowOff>
    </xdr:to>
    <xdr:sp macro="" textlink="">
      <xdr:nvSpPr>
        <xdr:cNvPr id="192" name="楕円 191"/>
        <xdr:cNvSpPr/>
      </xdr:nvSpPr>
      <xdr:spPr>
        <a:xfrm>
          <a:off x="3746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24493</xdr:rowOff>
    </xdr:from>
    <xdr:to>
      <xdr:col>24</xdr:col>
      <xdr:colOff>63500</xdr:colOff>
      <xdr:row>61</xdr:row>
      <xdr:rowOff>39188</xdr:rowOff>
    </xdr:to>
    <xdr:cxnSp macro="">
      <xdr:nvCxnSpPr>
        <xdr:cNvPr id="193" name="直線コネクタ 192"/>
        <xdr:cNvCxnSpPr/>
      </xdr:nvCxnSpPr>
      <xdr:spPr>
        <a:xfrm>
          <a:off x="3797300" y="1048294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143510</xdr:rowOff>
    </xdr:from>
    <xdr:to>
      <xdr:col>15</xdr:col>
      <xdr:colOff>101600</xdr:colOff>
      <xdr:row>61</xdr:row>
      <xdr:rowOff>73660</xdr:rowOff>
    </xdr:to>
    <xdr:sp macro="" textlink="">
      <xdr:nvSpPr>
        <xdr:cNvPr id="194" name="楕円 193"/>
        <xdr:cNvSpPr/>
      </xdr:nvSpPr>
      <xdr:spPr>
        <a:xfrm>
          <a:off x="2857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24493</xdr:rowOff>
    </xdr:to>
    <xdr:cxnSp macro="">
      <xdr:nvCxnSpPr>
        <xdr:cNvPr id="195" name="直線コネクタ 194"/>
        <xdr:cNvCxnSpPr/>
      </xdr:nvCxnSpPr>
      <xdr:spPr>
        <a:xfrm>
          <a:off x="2908300" y="1048131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125549</xdr:rowOff>
    </xdr:from>
    <xdr:to>
      <xdr:col>10</xdr:col>
      <xdr:colOff>165100</xdr:colOff>
      <xdr:row>61</xdr:row>
      <xdr:rowOff>55699</xdr:rowOff>
    </xdr:to>
    <xdr:sp macro="" textlink="">
      <xdr:nvSpPr>
        <xdr:cNvPr id="196" name="楕円 195"/>
        <xdr:cNvSpPr/>
      </xdr:nvSpPr>
      <xdr:spPr>
        <a:xfrm>
          <a:off x="1968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4899</xdr:rowOff>
    </xdr:from>
    <xdr:to>
      <xdr:col>15</xdr:col>
      <xdr:colOff>50800</xdr:colOff>
      <xdr:row>61</xdr:row>
      <xdr:rowOff>22860</xdr:rowOff>
    </xdr:to>
    <xdr:cxnSp macro="">
      <xdr:nvCxnSpPr>
        <xdr:cNvPr id="197" name="直線コネクタ 196"/>
        <xdr:cNvCxnSpPr/>
      </xdr:nvCxnSpPr>
      <xdr:spPr>
        <a:xfrm>
          <a:off x="2019300" y="1046334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97790</xdr:rowOff>
    </xdr:from>
    <xdr:to>
      <xdr:col>6</xdr:col>
      <xdr:colOff>38100</xdr:colOff>
      <xdr:row>61</xdr:row>
      <xdr:rowOff>27940</xdr:rowOff>
    </xdr:to>
    <xdr:sp macro="" textlink="">
      <xdr:nvSpPr>
        <xdr:cNvPr id="198" name="楕円 197"/>
        <xdr:cNvSpPr/>
      </xdr:nvSpPr>
      <xdr:spPr>
        <a:xfrm>
          <a:off x="1079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148590</xdr:rowOff>
    </xdr:from>
    <xdr:to>
      <xdr:col>10</xdr:col>
      <xdr:colOff>114300</xdr:colOff>
      <xdr:row>61</xdr:row>
      <xdr:rowOff>4899</xdr:rowOff>
    </xdr:to>
    <xdr:cxnSp macro="">
      <xdr:nvCxnSpPr>
        <xdr:cNvPr id="199" name="直線コネクタ 198"/>
        <xdr:cNvCxnSpPr/>
      </xdr:nvCxnSpPr>
      <xdr:spPr>
        <a:xfrm>
          <a:off x="1130300" y="1043559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201" name="n_2aveValue【橋りょう・トンネル】&#10;有形固定資産減価償却率"/>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202" name="n_3aveValue【橋りょう・トンネル】&#10;有形固定資産減価償却率"/>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3" name="n_4aveValue【橋りょう・トンネル】&#10;有形固定資産減価償却率"/>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66420</xdr:rowOff>
    </xdr:from>
    <xdr:ext cx="405111" cy="259045"/>
    <xdr:sp macro="" textlink="">
      <xdr:nvSpPr>
        <xdr:cNvPr id="204" name="n_1mainValue【橋りょう・トンネル】&#10;有形固定資産減価償却率"/>
        <xdr:cNvSpPr txBox="1"/>
      </xdr:nvSpPr>
      <xdr:spPr>
        <a:xfrm>
          <a:off x="3582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205" name="n_2mainValue【橋りょう・トンネル】&#10;有形固定資産減価償却率"/>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46826</xdr:rowOff>
    </xdr:from>
    <xdr:ext cx="405111" cy="259045"/>
    <xdr:sp macro="" textlink="">
      <xdr:nvSpPr>
        <xdr:cNvPr id="206" name="n_3mainValue【橋りょう・トンネル】&#10;有形固定資産減価償却率"/>
        <xdr:cNvSpPr txBox="1"/>
      </xdr:nvSpPr>
      <xdr:spPr>
        <a:xfrm>
          <a:off x="1816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7" name="n_4mainValue【橋りょう・トンネル】&#10;有形固定資産減価償却率"/>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36" name="【橋りょう・トンネル】&#10;一人当たり有形固定資産（償却資産）額平均値テキスト"/>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49071</xdr:rowOff>
    </xdr:from>
    <xdr:to>
      <xdr:col>55</xdr:col>
      <xdr:colOff>50800</xdr:colOff>
      <xdr:row>63</xdr:row>
      <xdr:rowOff>150671</xdr:rowOff>
    </xdr:to>
    <xdr:sp macro="" textlink="">
      <xdr:nvSpPr>
        <xdr:cNvPr id="247" name="楕円 246"/>
        <xdr:cNvSpPr/>
      </xdr:nvSpPr>
      <xdr:spPr>
        <a:xfrm>
          <a:off x="10426700" y="1085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71948</xdr:rowOff>
    </xdr:from>
    <xdr:ext cx="690189" cy="259045"/>
    <xdr:sp macro="" textlink="">
      <xdr:nvSpPr>
        <xdr:cNvPr id="248" name="【橋りょう・トンネル】&#10;一人当たり有形固定資産（償却資産）額該当値テキスト"/>
        <xdr:cNvSpPr txBox="1"/>
      </xdr:nvSpPr>
      <xdr:spPr>
        <a:xfrm>
          <a:off x="10515600" y="10701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53301</xdr:rowOff>
    </xdr:from>
    <xdr:to>
      <xdr:col>50</xdr:col>
      <xdr:colOff>165100</xdr:colOff>
      <xdr:row>63</xdr:row>
      <xdr:rowOff>154901</xdr:rowOff>
    </xdr:to>
    <xdr:sp macro="" textlink="">
      <xdr:nvSpPr>
        <xdr:cNvPr id="249" name="楕円 248"/>
        <xdr:cNvSpPr/>
      </xdr:nvSpPr>
      <xdr:spPr>
        <a:xfrm>
          <a:off x="9588500" y="1085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99871</xdr:rowOff>
    </xdr:from>
    <xdr:to>
      <xdr:col>55</xdr:col>
      <xdr:colOff>0</xdr:colOff>
      <xdr:row>63</xdr:row>
      <xdr:rowOff>104101</xdr:rowOff>
    </xdr:to>
    <xdr:cxnSp macro="">
      <xdr:nvCxnSpPr>
        <xdr:cNvPr id="250" name="直線コネクタ 249"/>
        <xdr:cNvCxnSpPr/>
      </xdr:nvCxnSpPr>
      <xdr:spPr>
        <a:xfrm flipV="1">
          <a:off x="9639300" y="10901221"/>
          <a:ext cx="8382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60557</xdr:rowOff>
    </xdr:from>
    <xdr:to>
      <xdr:col>46</xdr:col>
      <xdr:colOff>38100</xdr:colOff>
      <xdr:row>63</xdr:row>
      <xdr:rowOff>162157</xdr:rowOff>
    </xdr:to>
    <xdr:sp macro="" textlink="">
      <xdr:nvSpPr>
        <xdr:cNvPr id="251" name="楕円 250"/>
        <xdr:cNvSpPr/>
      </xdr:nvSpPr>
      <xdr:spPr>
        <a:xfrm>
          <a:off x="8699500" y="1086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104101</xdr:rowOff>
    </xdr:from>
    <xdr:to>
      <xdr:col>50</xdr:col>
      <xdr:colOff>114300</xdr:colOff>
      <xdr:row>63</xdr:row>
      <xdr:rowOff>111357</xdr:rowOff>
    </xdr:to>
    <xdr:cxnSp macro="">
      <xdr:nvCxnSpPr>
        <xdr:cNvPr id="252" name="直線コネクタ 251"/>
        <xdr:cNvCxnSpPr/>
      </xdr:nvCxnSpPr>
      <xdr:spPr>
        <a:xfrm flipV="1">
          <a:off x="8750300" y="10905451"/>
          <a:ext cx="889000" cy="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63526</xdr:rowOff>
    </xdr:from>
    <xdr:to>
      <xdr:col>41</xdr:col>
      <xdr:colOff>101600</xdr:colOff>
      <xdr:row>63</xdr:row>
      <xdr:rowOff>165126</xdr:rowOff>
    </xdr:to>
    <xdr:sp macro="" textlink="">
      <xdr:nvSpPr>
        <xdr:cNvPr id="253" name="楕円 252"/>
        <xdr:cNvSpPr/>
      </xdr:nvSpPr>
      <xdr:spPr>
        <a:xfrm>
          <a:off x="7810500" y="1086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111357</xdr:rowOff>
    </xdr:from>
    <xdr:to>
      <xdr:col>45</xdr:col>
      <xdr:colOff>177800</xdr:colOff>
      <xdr:row>63</xdr:row>
      <xdr:rowOff>114326</xdr:rowOff>
    </xdr:to>
    <xdr:cxnSp macro="">
      <xdr:nvCxnSpPr>
        <xdr:cNvPr id="254" name="直線コネクタ 253"/>
        <xdr:cNvCxnSpPr/>
      </xdr:nvCxnSpPr>
      <xdr:spPr>
        <a:xfrm flipV="1">
          <a:off x="7861300" y="10912707"/>
          <a:ext cx="889000" cy="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64833</xdr:rowOff>
    </xdr:from>
    <xdr:to>
      <xdr:col>36</xdr:col>
      <xdr:colOff>165100</xdr:colOff>
      <xdr:row>63</xdr:row>
      <xdr:rowOff>166433</xdr:rowOff>
    </xdr:to>
    <xdr:sp macro="" textlink="">
      <xdr:nvSpPr>
        <xdr:cNvPr id="255" name="楕円 254"/>
        <xdr:cNvSpPr/>
      </xdr:nvSpPr>
      <xdr:spPr>
        <a:xfrm>
          <a:off x="6921500" y="1086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114326</xdr:rowOff>
    </xdr:from>
    <xdr:to>
      <xdr:col>41</xdr:col>
      <xdr:colOff>50800</xdr:colOff>
      <xdr:row>63</xdr:row>
      <xdr:rowOff>115633</xdr:rowOff>
    </xdr:to>
    <xdr:cxnSp macro="">
      <xdr:nvCxnSpPr>
        <xdr:cNvPr id="256" name="直線コネクタ 255"/>
        <xdr:cNvCxnSpPr/>
      </xdr:nvCxnSpPr>
      <xdr:spPr>
        <a:xfrm flipV="1">
          <a:off x="6972300" y="10915676"/>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57" name="n_1aveValue【橋りょう・トンネル】&#10;一人当たり有形固定資産（償却資産）額"/>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58" name="n_2aveValue【橋りょう・トンネル】&#10;一人当たり有形固定資産（償却資産）額"/>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59" name="n_3aveValue【橋りょう・トンネル】&#10;一人当たり有形固定資産（償却資産）額"/>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48851</xdr:rowOff>
    </xdr:from>
    <xdr:ext cx="599010" cy="259045"/>
    <xdr:sp macro="" textlink="">
      <xdr:nvSpPr>
        <xdr:cNvPr id="260" name="n_4aveValue【橋りょう・トンネル】&#10;一人当たり有形固定資産（償却資産）額"/>
        <xdr:cNvSpPr txBox="1"/>
      </xdr:nvSpPr>
      <xdr:spPr>
        <a:xfrm>
          <a:off x="6672795" y="1102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171428</xdr:rowOff>
    </xdr:from>
    <xdr:ext cx="690189" cy="259045"/>
    <xdr:sp macro="" textlink="">
      <xdr:nvSpPr>
        <xdr:cNvPr id="261" name="n_1mainValue【橋りょう・トンネル】&#10;一人当たり有形固定資産（償却資産）額"/>
        <xdr:cNvSpPr txBox="1"/>
      </xdr:nvSpPr>
      <xdr:spPr>
        <a:xfrm>
          <a:off x="9281505" y="106298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7234</xdr:rowOff>
    </xdr:from>
    <xdr:ext cx="690189" cy="259045"/>
    <xdr:sp macro="" textlink="">
      <xdr:nvSpPr>
        <xdr:cNvPr id="262" name="n_2mainValue【橋りょう・トンネル】&#10;一人当たり有形固定資産（償却資産）額"/>
        <xdr:cNvSpPr txBox="1"/>
      </xdr:nvSpPr>
      <xdr:spPr>
        <a:xfrm>
          <a:off x="8405205" y="10637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10203</xdr:rowOff>
    </xdr:from>
    <xdr:ext cx="690189" cy="259045"/>
    <xdr:sp macro="" textlink="">
      <xdr:nvSpPr>
        <xdr:cNvPr id="263" name="n_3mainValue【橋りょう・トンネル】&#10;一人当たり有形固定資産（償却資産）額"/>
        <xdr:cNvSpPr txBox="1"/>
      </xdr:nvSpPr>
      <xdr:spPr>
        <a:xfrm>
          <a:off x="7516205" y="106401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11510</xdr:rowOff>
    </xdr:from>
    <xdr:ext cx="690189" cy="259045"/>
    <xdr:sp macro="" textlink="">
      <xdr:nvSpPr>
        <xdr:cNvPr id="264" name="n_4mainValue【橋りょう・トンネル】&#10;一人当たり有形固定資産（償却資産）額"/>
        <xdr:cNvSpPr txBox="1"/>
      </xdr:nvSpPr>
      <xdr:spPr>
        <a:xfrm>
          <a:off x="6627205" y="106414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94" name="【公営住宅】&#10;有形固定資産減価償却率平均値テキスト"/>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168275</xdr:rowOff>
    </xdr:from>
    <xdr:to>
      <xdr:col>24</xdr:col>
      <xdr:colOff>114300</xdr:colOff>
      <xdr:row>81</xdr:row>
      <xdr:rowOff>98425</xdr:rowOff>
    </xdr:to>
    <xdr:sp macro="" textlink="">
      <xdr:nvSpPr>
        <xdr:cNvPr id="305" name="楕円 304"/>
        <xdr:cNvSpPr/>
      </xdr:nvSpPr>
      <xdr:spPr>
        <a:xfrm>
          <a:off x="45847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19702</xdr:rowOff>
    </xdr:from>
    <xdr:ext cx="405111" cy="259045"/>
    <xdr:sp macro="" textlink="">
      <xdr:nvSpPr>
        <xdr:cNvPr id="306" name="【公営住宅】&#10;有形固定資産減価償却率該当値テキスト"/>
        <xdr:cNvSpPr txBox="1"/>
      </xdr:nvSpPr>
      <xdr:spPr>
        <a:xfrm>
          <a:off x="4673600"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137795</xdr:rowOff>
    </xdr:from>
    <xdr:to>
      <xdr:col>20</xdr:col>
      <xdr:colOff>38100</xdr:colOff>
      <xdr:row>81</xdr:row>
      <xdr:rowOff>67945</xdr:rowOff>
    </xdr:to>
    <xdr:sp macro="" textlink="">
      <xdr:nvSpPr>
        <xdr:cNvPr id="307" name="楕円 306"/>
        <xdr:cNvSpPr/>
      </xdr:nvSpPr>
      <xdr:spPr>
        <a:xfrm>
          <a:off x="3746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17145</xdr:rowOff>
    </xdr:from>
    <xdr:to>
      <xdr:col>24</xdr:col>
      <xdr:colOff>63500</xdr:colOff>
      <xdr:row>81</xdr:row>
      <xdr:rowOff>47625</xdr:rowOff>
    </xdr:to>
    <xdr:cxnSp macro="">
      <xdr:nvCxnSpPr>
        <xdr:cNvPr id="308" name="直線コネクタ 307"/>
        <xdr:cNvCxnSpPr/>
      </xdr:nvCxnSpPr>
      <xdr:spPr>
        <a:xfrm>
          <a:off x="3797300" y="139045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309" name="楕円 308"/>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17145</xdr:rowOff>
    </xdr:to>
    <xdr:cxnSp macro="">
      <xdr:nvCxnSpPr>
        <xdr:cNvPr id="310" name="直線コネクタ 309"/>
        <xdr:cNvCxnSpPr/>
      </xdr:nvCxnSpPr>
      <xdr:spPr>
        <a:xfrm>
          <a:off x="2908300" y="138684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63500</xdr:rowOff>
    </xdr:from>
    <xdr:to>
      <xdr:col>10</xdr:col>
      <xdr:colOff>165100</xdr:colOff>
      <xdr:row>80</xdr:row>
      <xdr:rowOff>165100</xdr:rowOff>
    </xdr:to>
    <xdr:sp macro="" textlink="">
      <xdr:nvSpPr>
        <xdr:cNvPr id="311" name="楕円 310"/>
        <xdr:cNvSpPr/>
      </xdr:nvSpPr>
      <xdr:spPr>
        <a:xfrm>
          <a:off x="1968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114300</xdr:rowOff>
    </xdr:from>
    <xdr:to>
      <xdr:col>15</xdr:col>
      <xdr:colOff>50800</xdr:colOff>
      <xdr:row>80</xdr:row>
      <xdr:rowOff>152400</xdr:rowOff>
    </xdr:to>
    <xdr:cxnSp macro="">
      <xdr:nvCxnSpPr>
        <xdr:cNvPr id="312" name="直線コネクタ 311"/>
        <xdr:cNvCxnSpPr/>
      </xdr:nvCxnSpPr>
      <xdr:spPr>
        <a:xfrm>
          <a:off x="2019300" y="1383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25400</xdr:rowOff>
    </xdr:from>
    <xdr:to>
      <xdr:col>6</xdr:col>
      <xdr:colOff>38100</xdr:colOff>
      <xdr:row>80</xdr:row>
      <xdr:rowOff>127000</xdr:rowOff>
    </xdr:to>
    <xdr:sp macro="" textlink="">
      <xdr:nvSpPr>
        <xdr:cNvPr id="313" name="楕円 312"/>
        <xdr:cNvSpPr/>
      </xdr:nvSpPr>
      <xdr:spPr>
        <a:xfrm>
          <a:off x="1079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76200</xdr:rowOff>
    </xdr:from>
    <xdr:to>
      <xdr:col>10</xdr:col>
      <xdr:colOff>114300</xdr:colOff>
      <xdr:row>80</xdr:row>
      <xdr:rowOff>114300</xdr:rowOff>
    </xdr:to>
    <xdr:cxnSp macro="">
      <xdr:nvCxnSpPr>
        <xdr:cNvPr id="314" name="直線コネクタ 313"/>
        <xdr:cNvCxnSpPr/>
      </xdr:nvCxnSpPr>
      <xdr:spPr>
        <a:xfrm>
          <a:off x="1130300" y="1379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16" name="n_2aveValue【公営住宅】&#10;有形固定資産減価償却率"/>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17" name="n_3aveValue【公営住宅】&#10;有形固定資産減価償却率"/>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165752</xdr:rowOff>
    </xdr:from>
    <xdr:ext cx="405111" cy="259045"/>
    <xdr:sp macro="" textlink="">
      <xdr:nvSpPr>
        <xdr:cNvPr id="318" name="n_4aveValue【公営住宅】&#10;有形固定資産減価償却率"/>
        <xdr:cNvSpPr txBox="1"/>
      </xdr:nvSpPr>
      <xdr:spPr>
        <a:xfrm>
          <a:off x="927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84472</xdr:rowOff>
    </xdr:from>
    <xdr:ext cx="405111" cy="259045"/>
    <xdr:sp macro="" textlink="">
      <xdr:nvSpPr>
        <xdr:cNvPr id="319" name="n_1mainValue【公営住宅】&#10;有形固定資産減価償却率"/>
        <xdr:cNvSpPr txBox="1"/>
      </xdr:nvSpPr>
      <xdr:spPr>
        <a:xfrm>
          <a:off x="35820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320" name="n_2mainValue【公営住宅】&#10;有形固定資産減価償却率"/>
        <xdr:cNvSpPr txBox="1"/>
      </xdr:nvSpPr>
      <xdr:spPr>
        <a:xfrm>
          <a:off x="2705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10177</xdr:rowOff>
    </xdr:from>
    <xdr:ext cx="405111" cy="259045"/>
    <xdr:sp macro="" textlink="">
      <xdr:nvSpPr>
        <xdr:cNvPr id="321" name="n_3mainValue【公営住宅】&#10;有形固定資産減価償却率"/>
        <xdr:cNvSpPr txBox="1"/>
      </xdr:nvSpPr>
      <xdr:spPr>
        <a:xfrm>
          <a:off x="1816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143527</xdr:rowOff>
    </xdr:from>
    <xdr:ext cx="405111" cy="259045"/>
    <xdr:sp macro="" textlink="">
      <xdr:nvSpPr>
        <xdr:cNvPr id="322" name="n_4mainValue【公営住宅】&#10;有形固定資産減価償却率"/>
        <xdr:cNvSpPr txBox="1"/>
      </xdr:nvSpPr>
      <xdr:spPr>
        <a:xfrm>
          <a:off x="927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51" name="【公営住宅】&#10;一人当たり面積平均値テキスト"/>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111277</xdr:rowOff>
    </xdr:from>
    <xdr:to>
      <xdr:col>55</xdr:col>
      <xdr:colOff>50800</xdr:colOff>
      <xdr:row>85</xdr:row>
      <xdr:rowOff>41427</xdr:rowOff>
    </xdr:to>
    <xdr:sp macro="" textlink="">
      <xdr:nvSpPr>
        <xdr:cNvPr id="362" name="楕円 361"/>
        <xdr:cNvSpPr/>
      </xdr:nvSpPr>
      <xdr:spPr>
        <a:xfrm>
          <a:off x="10426700" y="145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134154</xdr:rowOff>
    </xdr:from>
    <xdr:ext cx="469744" cy="259045"/>
    <xdr:sp macro="" textlink="">
      <xdr:nvSpPr>
        <xdr:cNvPr id="363" name="【公営住宅】&#10;一人当たり面積該当値テキスト"/>
        <xdr:cNvSpPr txBox="1"/>
      </xdr:nvSpPr>
      <xdr:spPr>
        <a:xfrm>
          <a:off x="10515600" y="1436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115849</xdr:rowOff>
    </xdr:from>
    <xdr:to>
      <xdr:col>50</xdr:col>
      <xdr:colOff>165100</xdr:colOff>
      <xdr:row>85</xdr:row>
      <xdr:rowOff>45999</xdr:rowOff>
    </xdr:to>
    <xdr:sp macro="" textlink="">
      <xdr:nvSpPr>
        <xdr:cNvPr id="364" name="楕円 363"/>
        <xdr:cNvSpPr/>
      </xdr:nvSpPr>
      <xdr:spPr>
        <a:xfrm>
          <a:off x="9588500" y="1451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162077</xdr:rowOff>
    </xdr:from>
    <xdr:to>
      <xdr:col>55</xdr:col>
      <xdr:colOff>0</xdr:colOff>
      <xdr:row>84</xdr:row>
      <xdr:rowOff>166649</xdr:rowOff>
    </xdr:to>
    <xdr:cxnSp macro="">
      <xdr:nvCxnSpPr>
        <xdr:cNvPr id="365" name="直線コネクタ 364"/>
        <xdr:cNvCxnSpPr/>
      </xdr:nvCxnSpPr>
      <xdr:spPr>
        <a:xfrm flipV="1">
          <a:off x="9639300" y="1456387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123622</xdr:rowOff>
    </xdr:from>
    <xdr:to>
      <xdr:col>46</xdr:col>
      <xdr:colOff>38100</xdr:colOff>
      <xdr:row>85</xdr:row>
      <xdr:rowOff>53772</xdr:rowOff>
    </xdr:to>
    <xdr:sp macro="" textlink="">
      <xdr:nvSpPr>
        <xdr:cNvPr id="366" name="楕円 365"/>
        <xdr:cNvSpPr/>
      </xdr:nvSpPr>
      <xdr:spPr>
        <a:xfrm>
          <a:off x="8699500" y="1452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166649</xdr:rowOff>
    </xdr:from>
    <xdr:to>
      <xdr:col>50</xdr:col>
      <xdr:colOff>114300</xdr:colOff>
      <xdr:row>85</xdr:row>
      <xdr:rowOff>2972</xdr:rowOff>
    </xdr:to>
    <xdr:cxnSp macro="">
      <xdr:nvCxnSpPr>
        <xdr:cNvPr id="367" name="直線コネクタ 366"/>
        <xdr:cNvCxnSpPr/>
      </xdr:nvCxnSpPr>
      <xdr:spPr>
        <a:xfrm flipV="1">
          <a:off x="8750300" y="14568449"/>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127127</xdr:rowOff>
    </xdr:from>
    <xdr:to>
      <xdr:col>41</xdr:col>
      <xdr:colOff>101600</xdr:colOff>
      <xdr:row>85</xdr:row>
      <xdr:rowOff>57277</xdr:rowOff>
    </xdr:to>
    <xdr:sp macro="" textlink="">
      <xdr:nvSpPr>
        <xdr:cNvPr id="368" name="楕円 367"/>
        <xdr:cNvSpPr/>
      </xdr:nvSpPr>
      <xdr:spPr>
        <a:xfrm>
          <a:off x="7810500" y="145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2972</xdr:rowOff>
    </xdr:from>
    <xdr:to>
      <xdr:col>45</xdr:col>
      <xdr:colOff>177800</xdr:colOff>
      <xdr:row>85</xdr:row>
      <xdr:rowOff>6477</xdr:rowOff>
    </xdr:to>
    <xdr:cxnSp macro="">
      <xdr:nvCxnSpPr>
        <xdr:cNvPr id="369" name="直線コネクタ 368"/>
        <xdr:cNvCxnSpPr/>
      </xdr:nvCxnSpPr>
      <xdr:spPr>
        <a:xfrm flipV="1">
          <a:off x="7861300" y="14576222"/>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129832</xdr:rowOff>
    </xdr:from>
    <xdr:to>
      <xdr:col>36</xdr:col>
      <xdr:colOff>165100</xdr:colOff>
      <xdr:row>85</xdr:row>
      <xdr:rowOff>59982</xdr:rowOff>
    </xdr:to>
    <xdr:sp macro="" textlink="">
      <xdr:nvSpPr>
        <xdr:cNvPr id="370" name="楕円 369"/>
        <xdr:cNvSpPr/>
      </xdr:nvSpPr>
      <xdr:spPr>
        <a:xfrm>
          <a:off x="6921500" y="1453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6477</xdr:rowOff>
    </xdr:from>
    <xdr:to>
      <xdr:col>41</xdr:col>
      <xdr:colOff>50800</xdr:colOff>
      <xdr:row>85</xdr:row>
      <xdr:rowOff>9182</xdr:rowOff>
    </xdr:to>
    <xdr:cxnSp macro="">
      <xdr:nvCxnSpPr>
        <xdr:cNvPr id="371" name="直線コネクタ 370"/>
        <xdr:cNvCxnSpPr/>
      </xdr:nvCxnSpPr>
      <xdr:spPr>
        <a:xfrm flipV="1">
          <a:off x="6972300" y="14579727"/>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72" name="n_1aveValue【公営住宅】&#10;一人当たり面積"/>
        <xdr:cNvSpPr txBox="1"/>
      </xdr:nvSpPr>
      <xdr:spPr>
        <a:xfrm>
          <a:off x="9391727"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73" name="n_2aveValue【公営住宅】&#10;一人当たり面積"/>
        <xdr:cNvSpPr txBox="1"/>
      </xdr:nvSpPr>
      <xdr:spPr>
        <a:xfrm>
          <a:off x="8515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74" name="n_3aveValue【公営住宅】&#10;一人当たり面積"/>
        <xdr:cNvSpPr txBox="1"/>
      </xdr:nvSpPr>
      <xdr:spPr>
        <a:xfrm>
          <a:off x="7626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18305</xdr:rowOff>
    </xdr:from>
    <xdr:ext cx="469744" cy="259045"/>
    <xdr:sp macro="" textlink="">
      <xdr:nvSpPr>
        <xdr:cNvPr id="375" name="n_4aveValue【公営住宅】&#10;一人当たり面積"/>
        <xdr:cNvSpPr txBox="1"/>
      </xdr:nvSpPr>
      <xdr:spPr>
        <a:xfrm>
          <a:off x="6737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62526</xdr:rowOff>
    </xdr:from>
    <xdr:ext cx="469744" cy="259045"/>
    <xdr:sp macro="" textlink="">
      <xdr:nvSpPr>
        <xdr:cNvPr id="376" name="n_1mainValue【公営住宅】&#10;一人当たり面積"/>
        <xdr:cNvSpPr txBox="1"/>
      </xdr:nvSpPr>
      <xdr:spPr>
        <a:xfrm>
          <a:off x="9391727" y="1429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70299</xdr:rowOff>
    </xdr:from>
    <xdr:ext cx="469744" cy="259045"/>
    <xdr:sp macro="" textlink="">
      <xdr:nvSpPr>
        <xdr:cNvPr id="377" name="n_2mainValue【公営住宅】&#10;一人当たり面積"/>
        <xdr:cNvSpPr txBox="1"/>
      </xdr:nvSpPr>
      <xdr:spPr>
        <a:xfrm>
          <a:off x="8515427" y="1430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73804</xdr:rowOff>
    </xdr:from>
    <xdr:ext cx="469744" cy="259045"/>
    <xdr:sp macro="" textlink="">
      <xdr:nvSpPr>
        <xdr:cNvPr id="378" name="n_3mainValue【公営住宅】&#10;一人当たり面積"/>
        <xdr:cNvSpPr txBox="1"/>
      </xdr:nvSpPr>
      <xdr:spPr>
        <a:xfrm>
          <a:off x="7626427" y="143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76509</xdr:rowOff>
    </xdr:from>
    <xdr:ext cx="469744" cy="259045"/>
    <xdr:sp macro="" textlink="">
      <xdr:nvSpPr>
        <xdr:cNvPr id="379" name="n_4mainValue【公営住宅】&#10;一人当たり面積"/>
        <xdr:cNvSpPr txBox="1"/>
      </xdr:nvSpPr>
      <xdr:spPr>
        <a:xfrm>
          <a:off x="6737427" y="1430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138067</xdr:rowOff>
    </xdr:from>
    <xdr:to>
      <xdr:col>85</xdr:col>
      <xdr:colOff>177800</xdr:colOff>
      <xdr:row>35</xdr:row>
      <xdr:rowOff>68217</xdr:rowOff>
    </xdr:to>
    <xdr:sp macro="" textlink="">
      <xdr:nvSpPr>
        <xdr:cNvPr id="437" name="楕円 436"/>
        <xdr:cNvSpPr/>
      </xdr:nvSpPr>
      <xdr:spPr>
        <a:xfrm>
          <a:off x="16268700" y="59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160944</xdr:rowOff>
    </xdr:from>
    <xdr:ext cx="405111" cy="259045"/>
    <xdr:sp macro="" textlink="">
      <xdr:nvSpPr>
        <xdr:cNvPr id="438" name="【認定こども園・幼稚園・保育所】&#10;有形固定資産減価償却率該当値テキスト"/>
        <xdr:cNvSpPr txBox="1"/>
      </xdr:nvSpPr>
      <xdr:spPr>
        <a:xfrm>
          <a:off x="16357600" y="581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85816</xdr:rowOff>
    </xdr:from>
    <xdr:to>
      <xdr:col>81</xdr:col>
      <xdr:colOff>101600</xdr:colOff>
      <xdr:row>35</xdr:row>
      <xdr:rowOff>15966</xdr:rowOff>
    </xdr:to>
    <xdr:sp macro="" textlink="">
      <xdr:nvSpPr>
        <xdr:cNvPr id="439" name="楕円 438"/>
        <xdr:cNvSpPr/>
      </xdr:nvSpPr>
      <xdr:spPr>
        <a:xfrm>
          <a:off x="15430500" y="591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136616</xdr:rowOff>
    </xdr:from>
    <xdr:to>
      <xdr:col>85</xdr:col>
      <xdr:colOff>127000</xdr:colOff>
      <xdr:row>35</xdr:row>
      <xdr:rowOff>17417</xdr:rowOff>
    </xdr:to>
    <xdr:cxnSp macro="">
      <xdr:nvCxnSpPr>
        <xdr:cNvPr id="440" name="直線コネクタ 439"/>
        <xdr:cNvCxnSpPr/>
      </xdr:nvCxnSpPr>
      <xdr:spPr>
        <a:xfrm>
          <a:off x="15481300" y="596591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31931</xdr:rowOff>
    </xdr:from>
    <xdr:to>
      <xdr:col>76</xdr:col>
      <xdr:colOff>165100</xdr:colOff>
      <xdr:row>34</xdr:row>
      <xdr:rowOff>133531</xdr:rowOff>
    </xdr:to>
    <xdr:sp macro="" textlink="">
      <xdr:nvSpPr>
        <xdr:cNvPr id="441" name="楕円 440"/>
        <xdr:cNvSpPr/>
      </xdr:nvSpPr>
      <xdr:spPr>
        <a:xfrm>
          <a:off x="14541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82731</xdr:rowOff>
    </xdr:from>
    <xdr:to>
      <xdr:col>81</xdr:col>
      <xdr:colOff>50800</xdr:colOff>
      <xdr:row>34</xdr:row>
      <xdr:rowOff>136616</xdr:rowOff>
    </xdr:to>
    <xdr:cxnSp macro="">
      <xdr:nvCxnSpPr>
        <xdr:cNvPr id="442" name="直線コネクタ 441"/>
        <xdr:cNvCxnSpPr/>
      </xdr:nvCxnSpPr>
      <xdr:spPr>
        <a:xfrm>
          <a:off x="14592300" y="591203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147864</xdr:rowOff>
    </xdr:from>
    <xdr:to>
      <xdr:col>72</xdr:col>
      <xdr:colOff>38100</xdr:colOff>
      <xdr:row>34</xdr:row>
      <xdr:rowOff>78014</xdr:rowOff>
    </xdr:to>
    <xdr:sp macro="" textlink="">
      <xdr:nvSpPr>
        <xdr:cNvPr id="443" name="楕円 442"/>
        <xdr:cNvSpPr/>
      </xdr:nvSpPr>
      <xdr:spPr>
        <a:xfrm>
          <a:off x="13652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27214</xdr:rowOff>
    </xdr:from>
    <xdr:to>
      <xdr:col>76</xdr:col>
      <xdr:colOff>114300</xdr:colOff>
      <xdr:row>34</xdr:row>
      <xdr:rowOff>82731</xdr:rowOff>
    </xdr:to>
    <xdr:cxnSp macro="">
      <xdr:nvCxnSpPr>
        <xdr:cNvPr id="444" name="直線コネクタ 443"/>
        <xdr:cNvCxnSpPr/>
      </xdr:nvCxnSpPr>
      <xdr:spPr>
        <a:xfrm>
          <a:off x="13703300" y="585651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98878</xdr:rowOff>
    </xdr:from>
    <xdr:to>
      <xdr:col>67</xdr:col>
      <xdr:colOff>101600</xdr:colOff>
      <xdr:row>34</xdr:row>
      <xdr:rowOff>29028</xdr:rowOff>
    </xdr:to>
    <xdr:sp macro="" textlink="">
      <xdr:nvSpPr>
        <xdr:cNvPr id="445" name="楕円 444"/>
        <xdr:cNvSpPr/>
      </xdr:nvSpPr>
      <xdr:spPr>
        <a:xfrm>
          <a:off x="127635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149678</xdr:rowOff>
    </xdr:from>
    <xdr:to>
      <xdr:col>71</xdr:col>
      <xdr:colOff>177800</xdr:colOff>
      <xdr:row>34</xdr:row>
      <xdr:rowOff>27214</xdr:rowOff>
    </xdr:to>
    <xdr:cxnSp macro="">
      <xdr:nvCxnSpPr>
        <xdr:cNvPr id="446" name="直線コネクタ 445"/>
        <xdr:cNvCxnSpPr/>
      </xdr:nvCxnSpPr>
      <xdr:spPr>
        <a:xfrm>
          <a:off x="12814300" y="58075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47" name="n_1aveValue【認定こども園・幼稚園・保育所】&#10;有形固定資産減価償却率"/>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448" name="n_2aveValue【認定こども園・幼稚園・保育所】&#10;有形固定資産減価償却率"/>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449" name="n_3aveValue【認定こども園・幼稚園・保育所】&#10;有形固定資産減価償却率"/>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50" name="n_4aveValue【認定こども園・幼稚園・保育所】&#10;有形固定資産減価償却率"/>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32493</xdr:rowOff>
    </xdr:from>
    <xdr:ext cx="405111" cy="259045"/>
    <xdr:sp macro="" textlink="">
      <xdr:nvSpPr>
        <xdr:cNvPr id="451" name="n_1mainValue【認定こども園・幼稚園・保育所】&#10;有形固定資産減価償却率"/>
        <xdr:cNvSpPr txBox="1"/>
      </xdr:nvSpPr>
      <xdr:spPr>
        <a:xfrm>
          <a:off x="15266044" y="569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150058</xdr:rowOff>
    </xdr:from>
    <xdr:ext cx="405111" cy="259045"/>
    <xdr:sp macro="" textlink="">
      <xdr:nvSpPr>
        <xdr:cNvPr id="452" name="n_2mainValue【認定こども園・幼稚園・保育所】&#10;有形固定資産減価償却率"/>
        <xdr:cNvSpPr txBox="1"/>
      </xdr:nvSpPr>
      <xdr:spPr>
        <a:xfrm>
          <a:off x="143897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94541</xdr:rowOff>
    </xdr:from>
    <xdr:ext cx="405111" cy="259045"/>
    <xdr:sp macro="" textlink="">
      <xdr:nvSpPr>
        <xdr:cNvPr id="453" name="n_3mainValue【認定こども園・幼稚園・保育所】&#10;有形固定資産減価償却率"/>
        <xdr:cNvSpPr txBox="1"/>
      </xdr:nvSpPr>
      <xdr:spPr>
        <a:xfrm>
          <a:off x="135007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45555</xdr:rowOff>
    </xdr:from>
    <xdr:ext cx="340478" cy="259045"/>
    <xdr:sp macro="" textlink="">
      <xdr:nvSpPr>
        <xdr:cNvPr id="454" name="n_4mainValue【認定こども園・幼稚園・保育所】&#10;有形固定資産減価償却率"/>
        <xdr:cNvSpPr txBox="1"/>
      </xdr:nvSpPr>
      <xdr:spPr>
        <a:xfrm>
          <a:off x="12644061" y="5531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6" name="直線コネクタ 475"/>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7" name="【認定こども園・幼稚園・保育所】&#10;一人当たり面積最小値テキスト"/>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8" name="直線コネクタ 477"/>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9" name="【認定こども園・幼稚園・保育所】&#10;一人当たり面積最大値テキスト"/>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80" name="直線コネクタ 479"/>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81" name="【認定こども園・幼稚園・保育所】&#10;一人当たり面積平均値テキスト"/>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82" name="フローチャート: 判断 481"/>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83" name="フローチャート: 判断 482"/>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4" name="フローチャート: 判断 483"/>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5" name="フローチャート: 判断 484"/>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86" name="フローチャート: 判断 485"/>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104953</xdr:rowOff>
    </xdr:from>
    <xdr:to>
      <xdr:col>116</xdr:col>
      <xdr:colOff>114300</xdr:colOff>
      <xdr:row>39</xdr:row>
      <xdr:rowOff>35103</xdr:rowOff>
    </xdr:to>
    <xdr:sp macro="" textlink="">
      <xdr:nvSpPr>
        <xdr:cNvPr id="492" name="楕円 491"/>
        <xdr:cNvSpPr/>
      </xdr:nvSpPr>
      <xdr:spPr>
        <a:xfrm>
          <a:off x="22110700" y="66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127830</xdr:rowOff>
    </xdr:from>
    <xdr:ext cx="469744" cy="259045"/>
    <xdr:sp macro="" textlink="">
      <xdr:nvSpPr>
        <xdr:cNvPr id="493" name="【認定こども園・幼稚園・保育所】&#10;一人当たり面積該当値テキスト"/>
        <xdr:cNvSpPr txBox="1"/>
      </xdr:nvSpPr>
      <xdr:spPr>
        <a:xfrm>
          <a:off x="22199600" y="647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112268</xdr:rowOff>
    </xdr:from>
    <xdr:to>
      <xdr:col>112</xdr:col>
      <xdr:colOff>38100</xdr:colOff>
      <xdr:row>39</xdr:row>
      <xdr:rowOff>42418</xdr:rowOff>
    </xdr:to>
    <xdr:sp macro="" textlink="">
      <xdr:nvSpPr>
        <xdr:cNvPr id="494" name="楕円 493"/>
        <xdr:cNvSpPr/>
      </xdr:nvSpPr>
      <xdr:spPr>
        <a:xfrm>
          <a:off x="21272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155753</xdr:rowOff>
    </xdr:from>
    <xdr:to>
      <xdr:col>116</xdr:col>
      <xdr:colOff>63500</xdr:colOff>
      <xdr:row>38</xdr:row>
      <xdr:rowOff>163068</xdr:rowOff>
    </xdr:to>
    <xdr:cxnSp macro="">
      <xdr:nvCxnSpPr>
        <xdr:cNvPr id="495" name="直線コネクタ 494"/>
        <xdr:cNvCxnSpPr/>
      </xdr:nvCxnSpPr>
      <xdr:spPr>
        <a:xfrm flipV="1">
          <a:off x="21323300" y="6670853"/>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125984</xdr:rowOff>
    </xdr:from>
    <xdr:to>
      <xdr:col>107</xdr:col>
      <xdr:colOff>101600</xdr:colOff>
      <xdr:row>39</xdr:row>
      <xdr:rowOff>56134</xdr:rowOff>
    </xdr:to>
    <xdr:sp macro="" textlink="">
      <xdr:nvSpPr>
        <xdr:cNvPr id="496" name="楕円 495"/>
        <xdr:cNvSpPr/>
      </xdr:nvSpPr>
      <xdr:spPr>
        <a:xfrm>
          <a:off x="20383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163068</xdr:rowOff>
    </xdr:from>
    <xdr:to>
      <xdr:col>111</xdr:col>
      <xdr:colOff>177800</xdr:colOff>
      <xdr:row>39</xdr:row>
      <xdr:rowOff>5334</xdr:rowOff>
    </xdr:to>
    <xdr:cxnSp macro="">
      <xdr:nvCxnSpPr>
        <xdr:cNvPr id="497" name="直線コネクタ 496"/>
        <xdr:cNvCxnSpPr/>
      </xdr:nvCxnSpPr>
      <xdr:spPr>
        <a:xfrm flipV="1">
          <a:off x="20434300" y="66781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131470</xdr:rowOff>
    </xdr:from>
    <xdr:to>
      <xdr:col>102</xdr:col>
      <xdr:colOff>165100</xdr:colOff>
      <xdr:row>39</xdr:row>
      <xdr:rowOff>61620</xdr:rowOff>
    </xdr:to>
    <xdr:sp macro="" textlink="">
      <xdr:nvSpPr>
        <xdr:cNvPr id="498" name="楕円 497"/>
        <xdr:cNvSpPr/>
      </xdr:nvSpPr>
      <xdr:spPr>
        <a:xfrm>
          <a:off x="19494500" y="66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5334</xdr:rowOff>
    </xdr:from>
    <xdr:to>
      <xdr:col>107</xdr:col>
      <xdr:colOff>50800</xdr:colOff>
      <xdr:row>39</xdr:row>
      <xdr:rowOff>10820</xdr:rowOff>
    </xdr:to>
    <xdr:cxnSp macro="">
      <xdr:nvCxnSpPr>
        <xdr:cNvPr id="499" name="直線コネクタ 498"/>
        <xdr:cNvCxnSpPr/>
      </xdr:nvCxnSpPr>
      <xdr:spPr>
        <a:xfrm flipV="1">
          <a:off x="19545300" y="669188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136042</xdr:rowOff>
    </xdr:from>
    <xdr:to>
      <xdr:col>98</xdr:col>
      <xdr:colOff>38100</xdr:colOff>
      <xdr:row>39</xdr:row>
      <xdr:rowOff>66192</xdr:rowOff>
    </xdr:to>
    <xdr:sp macro="" textlink="">
      <xdr:nvSpPr>
        <xdr:cNvPr id="500" name="楕円 499"/>
        <xdr:cNvSpPr/>
      </xdr:nvSpPr>
      <xdr:spPr>
        <a:xfrm>
          <a:off x="18605500" y="665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10820</xdr:rowOff>
    </xdr:from>
    <xdr:to>
      <xdr:col>102</xdr:col>
      <xdr:colOff>114300</xdr:colOff>
      <xdr:row>39</xdr:row>
      <xdr:rowOff>15392</xdr:rowOff>
    </xdr:to>
    <xdr:cxnSp macro="">
      <xdr:nvCxnSpPr>
        <xdr:cNvPr id="501" name="直線コネクタ 500"/>
        <xdr:cNvCxnSpPr/>
      </xdr:nvCxnSpPr>
      <xdr:spPr>
        <a:xfrm flipV="1">
          <a:off x="18656300" y="66973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502" name="n_1aveValue【認定こども園・幼稚園・保育所】&#10;一人当たり面積"/>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503" name="n_2aveValue【認定こども園・幼稚園・保育所】&#10;一人当たり面積"/>
        <xdr:cNvSpPr txBox="1"/>
      </xdr:nvSpPr>
      <xdr:spPr>
        <a:xfrm>
          <a:off x="20199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504" name="n_3aveValue【認定こども園・幼稚園・保育所】&#10;一人当たり面積"/>
        <xdr:cNvSpPr txBox="1"/>
      </xdr:nvSpPr>
      <xdr:spPr>
        <a:xfrm>
          <a:off x="19310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1998</xdr:rowOff>
    </xdr:from>
    <xdr:ext cx="469744" cy="259045"/>
    <xdr:sp macro="" textlink="">
      <xdr:nvSpPr>
        <xdr:cNvPr id="505" name="n_4aveValue【認定こども園・幼稚園・保育所】&#10;一人当たり面積"/>
        <xdr:cNvSpPr txBox="1"/>
      </xdr:nvSpPr>
      <xdr:spPr>
        <a:xfrm>
          <a:off x="1842142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58945</xdr:rowOff>
    </xdr:from>
    <xdr:ext cx="469744" cy="259045"/>
    <xdr:sp macro="" textlink="">
      <xdr:nvSpPr>
        <xdr:cNvPr id="506" name="n_1mainValue【認定こども園・幼稚園・保育所】&#10;一人当たり面積"/>
        <xdr:cNvSpPr txBox="1"/>
      </xdr:nvSpPr>
      <xdr:spPr>
        <a:xfrm>
          <a:off x="210757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507" name="n_2mainValue【認定こども園・幼稚園・保育所】&#10;一人当たり面積"/>
        <xdr:cNvSpPr txBox="1"/>
      </xdr:nvSpPr>
      <xdr:spPr>
        <a:xfrm>
          <a:off x="20199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78147</xdr:rowOff>
    </xdr:from>
    <xdr:ext cx="469744" cy="259045"/>
    <xdr:sp macro="" textlink="">
      <xdr:nvSpPr>
        <xdr:cNvPr id="508" name="n_3mainValue【認定こども園・幼稚園・保育所】&#10;一人当たり面積"/>
        <xdr:cNvSpPr txBox="1"/>
      </xdr:nvSpPr>
      <xdr:spPr>
        <a:xfrm>
          <a:off x="19310427"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82719</xdr:rowOff>
    </xdr:from>
    <xdr:ext cx="469744" cy="259045"/>
    <xdr:sp macro="" textlink="">
      <xdr:nvSpPr>
        <xdr:cNvPr id="509" name="n_4mainValue【認定こども園・幼稚園・保育所】&#10;一人当たり面積"/>
        <xdr:cNvSpPr txBox="1"/>
      </xdr:nvSpPr>
      <xdr:spPr>
        <a:xfrm>
          <a:off x="18421427" y="642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5" name="直線コネクタ 534"/>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8" name="【学校施設】&#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40" name="【学校施設】&#10;有形固定資産減価償却率平均値テキスト"/>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41" name="フローチャート: 判断 540"/>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42" name="フローチャート: 判断 541"/>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43" name="フローチャート: 判断 542"/>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99423</xdr:rowOff>
    </xdr:from>
    <xdr:to>
      <xdr:col>85</xdr:col>
      <xdr:colOff>177800</xdr:colOff>
      <xdr:row>63</xdr:row>
      <xdr:rowOff>29573</xdr:rowOff>
    </xdr:to>
    <xdr:sp macro="" textlink="">
      <xdr:nvSpPr>
        <xdr:cNvPr id="551" name="楕円 550"/>
        <xdr:cNvSpPr/>
      </xdr:nvSpPr>
      <xdr:spPr>
        <a:xfrm>
          <a:off x="162687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77850</xdr:rowOff>
    </xdr:from>
    <xdr:ext cx="405111" cy="259045"/>
    <xdr:sp macro="" textlink="">
      <xdr:nvSpPr>
        <xdr:cNvPr id="552" name="【学校施設】&#10;有形固定資産減価償却率該当値テキスト"/>
        <xdr:cNvSpPr txBox="1"/>
      </xdr:nvSpPr>
      <xdr:spPr>
        <a:xfrm>
          <a:off x="16357600"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73297</xdr:rowOff>
    </xdr:from>
    <xdr:to>
      <xdr:col>81</xdr:col>
      <xdr:colOff>101600</xdr:colOff>
      <xdr:row>63</xdr:row>
      <xdr:rowOff>3447</xdr:rowOff>
    </xdr:to>
    <xdr:sp macro="" textlink="">
      <xdr:nvSpPr>
        <xdr:cNvPr id="553" name="楕円 552"/>
        <xdr:cNvSpPr/>
      </xdr:nvSpPr>
      <xdr:spPr>
        <a:xfrm>
          <a:off x="15430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124097</xdr:rowOff>
    </xdr:from>
    <xdr:to>
      <xdr:col>85</xdr:col>
      <xdr:colOff>127000</xdr:colOff>
      <xdr:row>62</xdr:row>
      <xdr:rowOff>150223</xdr:rowOff>
    </xdr:to>
    <xdr:cxnSp macro="">
      <xdr:nvCxnSpPr>
        <xdr:cNvPr id="554" name="直線コネクタ 553"/>
        <xdr:cNvCxnSpPr/>
      </xdr:nvCxnSpPr>
      <xdr:spPr>
        <a:xfrm>
          <a:off x="15481300" y="1075399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35741</xdr:rowOff>
    </xdr:from>
    <xdr:to>
      <xdr:col>76</xdr:col>
      <xdr:colOff>165100</xdr:colOff>
      <xdr:row>62</xdr:row>
      <xdr:rowOff>137341</xdr:rowOff>
    </xdr:to>
    <xdr:sp macro="" textlink="">
      <xdr:nvSpPr>
        <xdr:cNvPr id="555" name="楕円 554"/>
        <xdr:cNvSpPr/>
      </xdr:nvSpPr>
      <xdr:spPr>
        <a:xfrm>
          <a:off x="14541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86541</xdr:rowOff>
    </xdr:from>
    <xdr:to>
      <xdr:col>81</xdr:col>
      <xdr:colOff>50800</xdr:colOff>
      <xdr:row>62</xdr:row>
      <xdr:rowOff>124097</xdr:rowOff>
    </xdr:to>
    <xdr:cxnSp macro="">
      <xdr:nvCxnSpPr>
        <xdr:cNvPr id="556" name="直線コネクタ 555"/>
        <xdr:cNvCxnSpPr/>
      </xdr:nvCxnSpPr>
      <xdr:spPr>
        <a:xfrm>
          <a:off x="14592300" y="1071644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169635</xdr:rowOff>
    </xdr:from>
    <xdr:to>
      <xdr:col>72</xdr:col>
      <xdr:colOff>38100</xdr:colOff>
      <xdr:row>62</xdr:row>
      <xdr:rowOff>99785</xdr:rowOff>
    </xdr:to>
    <xdr:sp macro="" textlink="">
      <xdr:nvSpPr>
        <xdr:cNvPr id="557" name="楕円 556"/>
        <xdr:cNvSpPr/>
      </xdr:nvSpPr>
      <xdr:spPr>
        <a:xfrm>
          <a:off x="13652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48985</xdr:rowOff>
    </xdr:from>
    <xdr:to>
      <xdr:col>76</xdr:col>
      <xdr:colOff>114300</xdr:colOff>
      <xdr:row>62</xdr:row>
      <xdr:rowOff>86541</xdr:rowOff>
    </xdr:to>
    <xdr:cxnSp macro="">
      <xdr:nvCxnSpPr>
        <xdr:cNvPr id="558" name="直線コネクタ 557"/>
        <xdr:cNvCxnSpPr/>
      </xdr:nvCxnSpPr>
      <xdr:spPr>
        <a:xfrm>
          <a:off x="13703300" y="1067888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133713</xdr:rowOff>
    </xdr:from>
    <xdr:to>
      <xdr:col>67</xdr:col>
      <xdr:colOff>101600</xdr:colOff>
      <xdr:row>62</xdr:row>
      <xdr:rowOff>63863</xdr:rowOff>
    </xdr:to>
    <xdr:sp macro="" textlink="">
      <xdr:nvSpPr>
        <xdr:cNvPr id="559" name="楕円 558"/>
        <xdr:cNvSpPr/>
      </xdr:nvSpPr>
      <xdr:spPr>
        <a:xfrm>
          <a:off x="12763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13063</xdr:rowOff>
    </xdr:from>
    <xdr:to>
      <xdr:col>71</xdr:col>
      <xdr:colOff>177800</xdr:colOff>
      <xdr:row>62</xdr:row>
      <xdr:rowOff>48985</xdr:rowOff>
    </xdr:to>
    <xdr:cxnSp macro="">
      <xdr:nvCxnSpPr>
        <xdr:cNvPr id="560" name="直線コネクタ 559"/>
        <xdr:cNvCxnSpPr/>
      </xdr:nvCxnSpPr>
      <xdr:spPr>
        <a:xfrm>
          <a:off x="12814300" y="106429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61"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62" name="n_2aveValue【学校施設】&#10;有形固定資産減価償却率"/>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166024</xdr:rowOff>
    </xdr:from>
    <xdr:ext cx="405111" cy="259045"/>
    <xdr:sp macro="" textlink="">
      <xdr:nvSpPr>
        <xdr:cNvPr id="565" name="n_1mainValue【学校施設】&#10;有形固定資産減価償却率"/>
        <xdr:cNvSpPr txBox="1"/>
      </xdr:nvSpPr>
      <xdr:spPr>
        <a:xfrm>
          <a:off x="152660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128468</xdr:rowOff>
    </xdr:from>
    <xdr:ext cx="405111" cy="259045"/>
    <xdr:sp macro="" textlink="">
      <xdr:nvSpPr>
        <xdr:cNvPr id="566" name="n_2mainValue【学校施設】&#10;有形固定資産減価償却率"/>
        <xdr:cNvSpPr txBox="1"/>
      </xdr:nvSpPr>
      <xdr:spPr>
        <a:xfrm>
          <a:off x="143897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90912</xdr:rowOff>
    </xdr:from>
    <xdr:ext cx="405111" cy="259045"/>
    <xdr:sp macro="" textlink="">
      <xdr:nvSpPr>
        <xdr:cNvPr id="567" name="n_3mainValue【学校施設】&#10;有形固定資産減価償却率"/>
        <xdr:cNvSpPr txBox="1"/>
      </xdr:nvSpPr>
      <xdr:spPr>
        <a:xfrm>
          <a:off x="13500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54990</xdr:rowOff>
    </xdr:from>
    <xdr:ext cx="405111" cy="259045"/>
    <xdr:sp macro="" textlink="">
      <xdr:nvSpPr>
        <xdr:cNvPr id="568" name="n_4mainValue【学校施設】&#10;有形固定資産減価償却率"/>
        <xdr:cNvSpPr txBox="1"/>
      </xdr:nvSpPr>
      <xdr:spPr>
        <a:xfrm>
          <a:off x="12611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82" name="テキスト ボックス 581"/>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4" name="テキスト ボックス 583"/>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6" name="テキスト ボックス 585"/>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8" name="テキスト ボックス 587"/>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4" name="直線コネクタ 593"/>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5" name="【学校施設】&#10;一人当たり面積最小値テキスト"/>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6" name="直線コネクタ 595"/>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7" name="【学校施設】&#10;一人当たり面積最大値テキスト"/>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8" name="直線コネクタ 597"/>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599" name="【学校施設】&#10;一人当たり面積平均値テキスト"/>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00" name="フローチャート: 判断 599"/>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01" name="フローチャート: 判断 600"/>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02" name="フローチャート: 判断 601"/>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03" name="フローチャート: 判断 602"/>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04" name="フローチャート: 判断 603"/>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54845</xdr:rowOff>
    </xdr:from>
    <xdr:to>
      <xdr:col>116</xdr:col>
      <xdr:colOff>114300</xdr:colOff>
      <xdr:row>63</xdr:row>
      <xdr:rowOff>156445</xdr:rowOff>
    </xdr:to>
    <xdr:sp macro="" textlink="">
      <xdr:nvSpPr>
        <xdr:cNvPr id="610" name="楕円 609"/>
        <xdr:cNvSpPr/>
      </xdr:nvSpPr>
      <xdr:spPr>
        <a:xfrm>
          <a:off x="22110700" y="1085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77722</xdr:rowOff>
    </xdr:from>
    <xdr:ext cx="469744" cy="259045"/>
    <xdr:sp macro="" textlink="">
      <xdr:nvSpPr>
        <xdr:cNvPr id="611" name="【学校施設】&#10;一人当たり面積該当値テキスト"/>
        <xdr:cNvSpPr txBox="1"/>
      </xdr:nvSpPr>
      <xdr:spPr>
        <a:xfrm>
          <a:off x="22199600" y="1070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57883</xdr:rowOff>
    </xdr:from>
    <xdr:to>
      <xdr:col>112</xdr:col>
      <xdr:colOff>38100</xdr:colOff>
      <xdr:row>63</xdr:row>
      <xdr:rowOff>159483</xdr:rowOff>
    </xdr:to>
    <xdr:sp macro="" textlink="">
      <xdr:nvSpPr>
        <xdr:cNvPr id="612" name="楕円 611"/>
        <xdr:cNvSpPr/>
      </xdr:nvSpPr>
      <xdr:spPr>
        <a:xfrm>
          <a:off x="21272500" y="108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105645</xdr:rowOff>
    </xdr:from>
    <xdr:to>
      <xdr:col>116</xdr:col>
      <xdr:colOff>63500</xdr:colOff>
      <xdr:row>63</xdr:row>
      <xdr:rowOff>108683</xdr:rowOff>
    </xdr:to>
    <xdr:cxnSp macro="">
      <xdr:nvCxnSpPr>
        <xdr:cNvPr id="613" name="直線コネクタ 612"/>
        <xdr:cNvCxnSpPr/>
      </xdr:nvCxnSpPr>
      <xdr:spPr>
        <a:xfrm flipV="1">
          <a:off x="21323300" y="10906995"/>
          <a:ext cx="838200" cy="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63043</xdr:rowOff>
    </xdr:from>
    <xdr:to>
      <xdr:col>107</xdr:col>
      <xdr:colOff>101600</xdr:colOff>
      <xdr:row>63</xdr:row>
      <xdr:rowOff>164643</xdr:rowOff>
    </xdr:to>
    <xdr:sp macro="" textlink="">
      <xdr:nvSpPr>
        <xdr:cNvPr id="614" name="楕円 613"/>
        <xdr:cNvSpPr/>
      </xdr:nvSpPr>
      <xdr:spPr>
        <a:xfrm>
          <a:off x="20383500" y="1086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108683</xdr:rowOff>
    </xdr:from>
    <xdr:to>
      <xdr:col>111</xdr:col>
      <xdr:colOff>177800</xdr:colOff>
      <xdr:row>63</xdr:row>
      <xdr:rowOff>113843</xdr:rowOff>
    </xdr:to>
    <xdr:cxnSp macro="">
      <xdr:nvCxnSpPr>
        <xdr:cNvPr id="615" name="直線コネクタ 614"/>
        <xdr:cNvCxnSpPr/>
      </xdr:nvCxnSpPr>
      <xdr:spPr>
        <a:xfrm flipV="1">
          <a:off x="20434300" y="10910033"/>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65394</xdr:rowOff>
    </xdr:from>
    <xdr:to>
      <xdr:col>102</xdr:col>
      <xdr:colOff>165100</xdr:colOff>
      <xdr:row>63</xdr:row>
      <xdr:rowOff>166994</xdr:rowOff>
    </xdr:to>
    <xdr:sp macro="" textlink="">
      <xdr:nvSpPr>
        <xdr:cNvPr id="616" name="楕円 615"/>
        <xdr:cNvSpPr/>
      </xdr:nvSpPr>
      <xdr:spPr>
        <a:xfrm>
          <a:off x="19494500" y="1086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113843</xdr:rowOff>
    </xdr:from>
    <xdr:to>
      <xdr:col>107</xdr:col>
      <xdr:colOff>50800</xdr:colOff>
      <xdr:row>63</xdr:row>
      <xdr:rowOff>116194</xdr:rowOff>
    </xdr:to>
    <xdr:cxnSp macro="">
      <xdr:nvCxnSpPr>
        <xdr:cNvPr id="617" name="直線コネクタ 616"/>
        <xdr:cNvCxnSpPr/>
      </xdr:nvCxnSpPr>
      <xdr:spPr>
        <a:xfrm flipV="1">
          <a:off x="19545300" y="10915193"/>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67223</xdr:rowOff>
    </xdr:from>
    <xdr:to>
      <xdr:col>98</xdr:col>
      <xdr:colOff>38100</xdr:colOff>
      <xdr:row>63</xdr:row>
      <xdr:rowOff>168823</xdr:rowOff>
    </xdr:to>
    <xdr:sp macro="" textlink="">
      <xdr:nvSpPr>
        <xdr:cNvPr id="618" name="楕円 617"/>
        <xdr:cNvSpPr/>
      </xdr:nvSpPr>
      <xdr:spPr>
        <a:xfrm>
          <a:off x="18605500" y="1086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116194</xdr:rowOff>
    </xdr:from>
    <xdr:to>
      <xdr:col>102</xdr:col>
      <xdr:colOff>114300</xdr:colOff>
      <xdr:row>63</xdr:row>
      <xdr:rowOff>118023</xdr:rowOff>
    </xdr:to>
    <xdr:cxnSp macro="">
      <xdr:nvCxnSpPr>
        <xdr:cNvPr id="619" name="直線コネクタ 618"/>
        <xdr:cNvCxnSpPr/>
      </xdr:nvCxnSpPr>
      <xdr:spPr>
        <a:xfrm flipV="1">
          <a:off x="18656300" y="1091754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620" name="n_1aveValue【学校施設】&#10;一人当たり面積"/>
        <xdr:cNvSpPr txBox="1"/>
      </xdr:nvSpPr>
      <xdr:spPr>
        <a:xfrm>
          <a:off x="2107572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621" name="n_2aveValue【学校施設】&#10;一人当たり面積"/>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622" name="n_3aveValue【学校施設】&#10;一人当たり面積"/>
        <xdr:cNvSpPr txBox="1"/>
      </xdr:nvSpPr>
      <xdr:spPr>
        <a:xfrm>
          <a:off x="19310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49438</xdr:rowOff>
    </xdr:from>
    <xdr:ext cx="469744" cy="259045"/>
    <xdr:sp macro="" textlink="">
      <xdr:nvSpPr>
        <xdr:cNvPr id="623" name="n_4aveValue【学校施設】&#10;一人当たり面積"/>
        <xdr:cNvSpPr txBox="1"/>
      </xdr:nvSpPr>
      <xdr:spPr>
        <a:xfrm>
          <a:off x="18421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4560</xdr:rowOff>
    </xdr:from>
    <xdr:ext cx="469744" cy="259045"/>
    <xdr:sp macro="" textlink="">
      <xdr:nvSpPr>
        <xdr:cNvPr id="624" name="n_1mainValue【学校施設】&#10;一人当たり面積"/>
        <xdr:cNvSpPr txBox="1"/>
      </xdr:nvSpPr>
      <xdr:spPr>
        <a:xfrm>
          <a:off x="21075727" y="1063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9720</xdr:rowOff>
    </xdr:from>
    <xdr:ext cx="469744" cy="259045"/>
    <xdr:sp macro="" textlink="">
      <xdr:nvSpPr>
        <xdr:cNvPr id="625" name="n_2mainValue【学校施設】&#10;一人当たり面積"/>
        <xdr:cNvSpPr txBox="1"/>
      </xdr:nvSpPr>
      <xdr:spPr>
        <a:xfrm>
          <a:off x="20199427" y="1063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12071</xdr:rowOff>
    </xdr:from>
    <xdr:ext cx="469744" cy="259045"/>
    <xdr:sp macro="" textlink="">
      <xdr:nvSpPr>
        <xdr:cNvPr id="626" name="n_3mainValue【学校施設】&#10;一人当たり面積"/>
        <xdr:cNvSpPr txBox="1"/>
      </xdr:nvSpPr>
      <xdr:spPr>
        <a:xfrm>
          <a:off x="19310427" y="1064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13900</xdr:rowOff>
    </xdr:from>
    <xdr:ext cx="469744" cy="259045"/>
    <xdr:sp macro="" textlink="">
      <xdr:nvSpPr>
        <xdr:cNvPr id="627" name="n_4mainValue【学校施設】&#10;一人当たり面積"/>
        <xdr:cNvSpPr txBox="1"/>
      </xdr:nvSpPr>
      <xdr:spPr>
        <a:xfrm>
          <a:off x="18421427" y="1064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69" name="直線コネクタ 668"/>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72" name="【公民館】&#10;有形固定資産減価償却率最大値テキスト"/>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73" name="直線コネクタ 672"/>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674" name="【公民館】&#10;有形固定資産減価償却率平均値テキスト"/>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75" name="フローチャート: 判断 674"/>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76" name="フローチャート: 判断 675"/>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77" name="フローチャート: 判断 676"/>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8" name="フローチャート: 判断 677"/>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79" name="フローチャート: 判断 678"/>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58057</xdr:rowOff>
    </xdr:from>
    <xdr:to>
      <xdr:col>85</xdr:col>
      <xdr:colOff>177800</xdr:colOff>
      <xdr:row>101</xdr:row>
      <xdr:rowOff>159657</xdr:rowOff>
    </xdr:to>
    <xdr:sp macro="" textlink="">
      <xdr:nvSpPr>
        <xdr:cNvPr id="685" name="楕円 684"/>
        <xdr:cNvSpPr/>
      </xdr:nvSpPr>
      <xdr:spPr>
        <a:xfrm>
          <a:off x="16268700" y="173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80934</xdr:rowOff>
    </xdr:from>
    <xdr:ext cx="405111" cy="259045"/>
    <xdr:sp macro="" textlink="">
      <xdr:nvSpPr>
        <xdr:cNvPr id="686" name="【公民館】&#10;有形固定資産減価償却率該当値テキスト"/>
        <xdr:cNvSpPr txBox="1"/>
      </xdr:nvSpPr>
      <xdr:spPr>
        <a:xfrm>
          <a:off x="16357600" y="1722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907</xdr:rowOff>
    </xdr:from>
    <xdr:to>
      <xdr:col>81</xdr:col>
      <xdr:colOff>101600</xdr:colOff>
      <xdr:row>101</xdr:row>
      <xdr:rowOff>102507</xdr:rowOff>
    </xdr:to>
    <xdr:sp macro="" textlink="">
      <xdr:nvSpPr>
        <xdr:cNvPr id="687" name="楕円 686"/>
        <xdr:cNvSpPr/>
      </xdr:nvSpPr>
      <xdr:spPr>
        <a:xfrm>
          <a:off x="15430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51707</xdr:rowOff>
    </xdr:from>
    <xdr:to>
      <xdr:col>85</xdr:col>
      <xdr:colOff>127000</xdr:colOff>
      <xdr:row>101</xdr:row>
      <xdr:rowOff>108857</xdr:rowOff>
    </xdr:to>
    <xdr:cxnSp macro="">
      <xdr:nvCxnSpPr>
        <xdr:cNvPr id="688" name="直線コネクタ 687"/>
        <xdr:cNvCxnSpPr/>
      </xdr:nvCxnSpPr>
      <xdr:spPr>
        <a:xfrm>
          <a:off x="15481300" y="1736815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116839</xdr:rowOff>
    </xdr:from>
    <xdr:to>
      <xdr:col>76</xdr:col>
      <xdr:colOff>165100</xdr:colOff>
      <xdr:row>101</xdr:row>
      <xdr:rowOff>46989</xdr:rowOff>
    </xdr:to>
    <xdr:sp macro="" textlink="">
      <xdr:nvSpPr>
        <xdr:cNvPr id="689" name="楕円 688"/>
        <xdr:cNvSpPr/>
      </xdr:nvSpPr>
      <xdr:spPr>
        <a:xfrm>
          <a:off x="14541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167639</xdr:rowOff>
    </xdr:from>
    <xdr:to>
      <xdr:col>81</xdr:col>
      <xdr:colOff>50800</xdr:colOff>
      <xdr:row>101</xdr:row>
      <xdr:rowOff>51707</xdr:rowOff>
    </xdr:to>
    <xdr:cxnSp macro="">
      <xdr:nvCxnSpPr>
        <xdr:cNvPr id="690" name="直線コネクタ 689"/>
        <xdr:cNvCxnSpPr/>
      </xdr:nvCxnSpPr>
      <xdr:spPr>
        <a:xfrm>
          <a:off x="14592300" y="17312639"/>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59689</xdr:rowOff>
    </xdr:from>
    <xdr:to>
      <xdr:col>72</xdr:col>
      <xdr:colOff>38100</xdr:colOff>
      <xdr:row>100</xdr:row>
      <xdr:rowOff>161289</xdr:rowOff>
    </xdr:to>
    <xdr:sp macro="" textlink="">
      <xdr:nvSpPr>
        <xdr:cNvPr id="691" name="楕円 690"/>
        <xdr:cNvSpPr/>
      </xdr:nvSpPr>
      <xdr:spPr>
        <a:xfrm>
          <a:off x="136525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110489</xdr:rowOff>
    </xdr:from>
    <xdr:to>
      <xdr:col>76</xdr:col>
      <xdr:colOff>114300</xdr:colOff>
      <xdr:row>100</xdr:row>
      <xdr:rowOff>167639</xdr:rowOff>
    </xdr:to>
    <xdr:cxnSp macro="">
      <xdr:nvCxnSpPr>
        <xdr:cNvPr id="692" name="直線コネクタ 691"/>
        <xdr:cNvCxnSpPr/>
      </xdr:nvCxnSpPr>
      <xdr:spPr>
        <a:xfrm>
          <a:off x="13703300" y="172554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74386</xdr:rowOff>
    </xdr:from>
    <xdr:to>
      <xdr:col>67</xdr:col>
      <xdr:colOff>101600</xdr:colOff>
      <xdr:row>101</xdr:row>
      <xdr:rowOff>4536</xdr:rowOff>
    </xdr:to>
    <xdr:sp macro="" textlink="">
      <xdr:nvSpPr>
        <xdr:cNvPr id="693" name="楕円 692"/>
        <xdr:cNvSpPr/>
      </xdr:nvSpPr>
      <xdr:spPr>
        <a:xfrm>
          <a:off x="127635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110489</xdr:rowOff>
    </xdr:from>
    <xdr:to>
      <xdr:col>71</xdr:col>
      <xdr:colOff>177800</xdr:colOff>
      <xdr:row>100</xdr:row>
      <xdr:rowOff>125186</xdr:rowOff>
    </xdr:to>
    <xdr:cxnSp macro="">
      <xdr:nvCxnSpPr>
        <xdr:cNvPr id="694" name="直線コネクタ 693"/>
        <xdr:cNvCxnSpPr/>
      </xdr:nvCxnSpPr>
      <xdr:spPr>
        <a:xfrm flipV="1">
          <a:off x="12814300" y="17255489"/>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150784</xdr:rowOff>
    </xdr:from>
    <xdr:ext cx="405111" cy="259045"/>
    <xdr:sp macro="" textlink="">
      <xdr:nvSpPr>
        <xdr:cNvPr id="695" name="n_1aveValue【公民館】&#10;有形固定資産減価償却率"/>
        <xdr:cNvSpPr txBox="1"/>
      </xdr:nvSpPr>
      <xdr:spPr>
        <a:xfrm>
          <a:off x="15266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696" name="n_2aveValue【公民館】&#10;有形固定資産減価償却率"/>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697" name="n_3aveValue【公民館】&#10;有形固定資産減価償却率"/>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64243</xdr:rowOff>
    </xdr:from>
    <xdr:ext cx="405111" cy="259045"/>
    <xdr:sp macro="" textlink="">
      <xdr:nvSpPr>
        <xdr:cNvPr id="698" name="n_4aveValue【公民館】&#10;有形固定資産減価償却率"/>
        <xdr:cNvSpPr txBox="1"/>
      </xdr:nvSpPr>
      <xdr:spPr>
        <a:xfrm>
          <a:off x="12611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119034</xdr:rowOff>
    </xdr:from>
    <xdr:ext cx="405111" cy="259045"/>
    <xdr:sp macro="" textlink="">
      <xdr:nvSpPr>
        <xdr:cNvPr id="699" name="n_1mainValue【公民館】&#10;有形固定資産減価償却率"/>
        <xdr:cNvSpPr txBox="1"/>
      </xdr:nvSpPr>
      <xdr:spPr>
        <a:xfrm>
          <a:off x="1526604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63516</xdr:rowOff>
    </xdr:from>
    <xdr:ext cx="405111" cy="259045"/>
    <xdr:sp macro="" textlink="">
      <xdr:nvSpPr>
        <xdr:cNvPr id="700" name="n_2mainValue【公民館】&#10;有形固定資産減価償却率"/>
        <xdr:cNvSpPr txBox="1"/>
      </xdr:nvSpPr>
      <xdr:spPr>
        <a:xfrm>
          <a:off x="143897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6366</xdr:rowOff>
    </xdr:from>
    <xdr:ext cx="405111" cy="259045"/>
    <xdr:sp macro="" textlink="">
      <xdr:nvSpPr>
        <xdr:cNvPr id="701" name="n_3mainValue【公民館】&#10;有形固定資産減価償却率"/>
        <xdr:cNvSpPr txBox="1"/>
      </xdr:nvSpPr>
      <xdr:spPr>
        <a:xfrm>
          <a:off x="13500744"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21063</xdr:rowOff>
    </xdr:from>
    <xdr:ext cx="405111" cy="259045"/>
    <xdr:sp macro="" textlink="">
      <xdr:nvSpPr>
        <xdr:cNvPr id="702" name="n_4mainValue【公民館】&#10;有形固定資産減価償却率"/>
        <xdr:cNvSpPr txBox="1"/>
      </xdr:nvSpPr>
      <xdr:spPr>
        <a:xfrm>
          <a:off x="126117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8" name="テキスト ボックス 717"/>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20" name="テキスト ボックス 719"/>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22" name="テキスト ボックス 721"/>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4" name="テキスト ボックス 72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26" name="直線コネクタ 725"/>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27" name="【公民館】&#10;一人当たり面積最小値テキスト"/>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28" name="直線コネクタ 727"/>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29" name="【公民館】&#10;一人当たり面積最大値テキスト"/>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30" name="直線コネクタ 729"/>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731" name="【公民館】&#10;一人当たり面積平均値テキスト"/>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32" name="フローチャート: 判断 731"/>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33" name="フローチャート: 判断 732"/>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34" name="フローチャート: 判断 733"/>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35" name="フローチャート: 判断 734"/>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36" name="フローチャート: 判断 735"/>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42011</xdr:rowOff>
    </xdr:from>
    <xdr:to>
      <xdr:col>116</xdr:col>
      <xdr:colOff>114300</xdr:colOff>
      <xdr:row>108</xdr:row>
      <xdr:rowOff>143611</xdr:rowOff>
    </xdr:to>
    <xdr:sp macro="" textlink="">
      <xdr:nvSpPr>
        <xdr:cNvPr id="742" name="楕円 741"/>
        <xdr:cNvSpPr/>
      </xdr:nvSpPr>
      <xdr:spPr>
        <a:xfrm>
          <a:off x="22110700" y="185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5427</xdr:rowOff>
    </xdr:from>
    <xdr:ext cx="469744" cy="259045"/>
    <xdr:sp macro="" textlink="">
      <xdr:nvSpPr>
        <xdr:cNvPr id="743" name="【公民館】&#10;一人当たり面積該当値テキスト"/>
        <xdr:cNvSpPr txBox="1"/>
      </xdr:nvSpPr>
      <xdr:spPr>
        <a:xfrm>
          <a:off x="22199600" y="185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20219</xdr:rowOff>
    </xdr:from>
    <xdr:to>
      <xdr:col>112</xdr:col>
      <xdr:colOff>38100</xdr:colOff>
      <xdr:row>108</xdr:row>
      <xdr:rowOff>121819</xdr:rowOff>
    </xdr:to>
    <xdr:sp macro="" textlink="">
      <xdr:nvSpPr>
        <xdr:cNvPr id="744" name="楕円 743"/>
        <xdr:cNvSpPr/>
      </xdr:nvSpPr>
      <xdr:spPr>
        <a:xfrm>
          <a:off x="21272500" y="1853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71019</xdr:rowOff>
    </xdr:from>
    <xdr:to>
      <xdr:col>116</xdr:col>
      <xdr:colOff>63500</xdr:colOff>
      <xdr:row>108</xdr:row>
      <xdr:rowOff>92811</xdr:rowOff>
    </xdr:to>
    <xdr:cxnSp macro="">
      <xdr:nvCxnSpPr>
        <xdr:cNvPr id="745" name="直線コネクタ 744"/>
        <xdr:cNvCxnSpPr/>
      </xdr:nvCxnSpPr>
      <xdr:spPr>
        <a:xfrm>
          <a:off x="21323300" y="18587619"/>
          <a:ext cx="838200" cy="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44450</xdr:rowOff>
    </xdr:from>
    <xdr:to>
      <xdr:col>107</xdr:col>
      <xdr:colOff>101600</xdr:colOff>
      <xdr:row>108</xdr:row>
      <xdr:rowOff>146050</xdr:rowOff>
    </xdr:to>
    <xdr:sp macro="" textlink="">
      <xdr:nvSpPr>
        <xdr:cNvPr id="746" name="楕円 745"/>
        <xdr:cNvSpPr/>
      </xdr:nvSpPr>
      <xdr:spPr>
        <a:xfrm>
          <a:off x="20383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71019</xdr:rowOff>
    </xdr:from>
    <xdr:to>
      <xdr:col>111</xdr:col>
      <xdr:colOff>177800</xdr:colOff>
      <xdr:row>108</xdr:row>
      <xdr:rowOff>95250</xdr:rowOff>
    </xdr:to>
    <xdr:cxnSp macro="">
      <xdr:nvCxnSpPr>
        <xdr:cNvPr id="747" name="直線コネクタ 746"/>
        <xdr:cNvCxnSpPr/>
      </xdr:nvCxnSpPr>
      <xdr:spPr>
        <a:xfrm flipV="1">
          <a:off x="20434300" y="18587619"/>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45135</xdr:rowOff>
    </xdr:from>
    <xdr:to>
      <xdr:col>102</xdr:col>
      <xdr:colOff>165100</xdr:colOff>
      <xdr:row>108</xdr:row>
      <xdr:rowOff>146735</xdr:rowOff>
    </xdr:to>
    <xdr:sp macro="" textlink="">
      <xdr:nvSpPr>
        <xdr:cNvPr id="748" name="楕円 747"/>
        <xdr:cNvSpPr/>
      </xdr:nvSpPr>
      <xdr:spPr>
        <a:xfrm>
          <a:off x="19494500" y="185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95250</xdr:rowOff>
    </xdr:from>
    <xdr:to>
      <xdr:col>107</xdr:col>
      <xdr:colOff>50800</xdr:colOff>
      <xdr:row>108</xdr:row>
      <xdr:rowOff>95935</xdr:rowOff>
    </xdr:to>
    <xdr:cxnSp macro="">
      <xdr:nvCxnSpPr>
        <xdr:cNvPr id="749" name="直線コネクタ 748"/>
        <xdr:cNvCxnSpPr/>
      </xdr:nvCxnSpPr>
      <xdr:spPr>
        <a:xfrm flipV="1">
          <a:off x="19545300" y="18611850"/>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45746</xdr:rowOff>
    </xdr:from>
    <xdr:to>
      <xdr:col>98</xdr:col>
      <xdr:colOff>38100</xdr:colOff>
      <xdr:row>108</xdr:row>
      <xdr:rowOff>147346</xdr:rowOff>
    </xdr:to>
    <xdr:sp macro="" textlink="">
      <xdr:nvSpPr>
        <xdr:cNvPr id="750" name="楕円 749"/>
        <xdr:cNvSpPr/>
      </xdr:nvSpPr>
      <xdr:spPr>
        <a:xfrm>
          <a:off x="18605500" y="1856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95935</xdr:rowOff>
    </xdr:from>
    <xdr:to>
      <xdr:col>102</xdr:col>
      <xdr:colOff>114300</xdr:colOff>
      <xdr:row>108</xdr:row>
      <xdr:rowOff>96546</xdr:rowOff>
    </xdr:to>
    <xdr:cxnSp macro="">
      <xdr:nvCxnSpPr>
        <xdr:cNvPr id="751" name="直線コネクタ 750"/>
        <xdr:cNvCxnSpPr/>
      </xdr:nvCxnSpPr>
      <xdr:spPr>
        <a:xfrm flipV="1">
          <a:off x="18656300" y="18612535"/>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114698</xdr:rowOff>
    </xdr:from>
    <xdr:ext cx="469744" cy="259045"/>
    <xdr:sp macro="" textlink="">
      <xdr:nvSpPr>
        <xdr:cNvPr id="752" name="n_1aveValue【公民館】&#10;一人当たり面積"/>
        <xdr:cNvSpPr txBox="1"/>
      </xdr:nvSpPr>
      <xdr:spPr>
        <a:xfrm>
          <a:off x="210757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753" name="n_2aveValue【公民館】&#10;一人当たり面積"/>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754" name="n_3aveValue【公民館】&#10;一人当たり面積"/>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144187</xdr:rowOff>
    </xdr:from>
    <xdr:ext cx="469744" cy="259045"/>
    <xdr:sp macro="" textlink="">
      <xdr:nvSpPr>
        <xdr:cNvPr id="755" name="n_4aveValue【公民館】&#10;一人当たり面積"/>
        <xdr:cNvSpPr txBox="1"/>
      </xdr:nvSpPr>
      <xdr:spPr>
        <a:xfrm>
          <a:off x="18421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138346</xdr:rowOff>
    </xdr:from>
    <xdr:ext cx="469744" cy="259045"/>
    <xdr:sp macro="" textlink="">
      <xdr:nvSpPr>
        <xdr:cNvPr id="756" name="n_1mainValue【公民館】&#10;一人当たり面積"/>
        <xdr:cNvSpPr txBox="1"/>
      </xdr:nvSpPr>
      <xdr:spPr>
        <a:xfrm>
          <a:off x="21075727" y="1831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137177</xdr:rowOff>
    </xdr:from>
    <xdr:ext cx="469744" cy="259045"/>
    <xdr:sp macro="" textlink="">
      <xdr:nvSpPr>
        <xdr:cNvPr id="757" name="n_2mainValue【公民館】&#10;一人当たり面積"/>
        <xdr:cNvSpPr txBox="1"/>
      </xdr:nvSpPr>
      <xdr:spPr>
        <a:xfrm>
          <a:off x="201994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137862</xdr:rowOff>
    </xdr:from>
    <xdr:ext cx="469744" cy="259045"/>
    <xdr:sp macro="" textlink="">
      <xdr:nvSpPr>
        <xdr:cNvPr id="758" name="n_3mainValue【公民館】&#10;一人当たり面積"/>
        <xdr:cNvSpPr txBox="1"/>
      </xdr:nvSpPr>
      <xdr:spPr>
        <a:xfrm>
          <a:off x="19310427" y="1865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163873</xdr:rowOff>
    </xdr:from>
    <xdr:ext cx="469744" cy="259045"/>
    <xdr:sp macro="" textlink="">
      <xdr:nvSpPr>
        <xdr:cNvPr id="759" name="n_4mainValue【公民館】&#10;一人当たり面積"/>
        <xdr:cNvSpPr txBox="1"/>
      </xdr:nvSpPr>
      <xdr:spPr>
        <a:xfrm>
          <a:off x="18421427" y="1833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類似団体と比較して特に固定資産減価償却率が高くなっている施設は、学校施設であり、特に低くなっている施設は、認定こども園等及び公民館である。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は、有形固定資産減価償却率が８０．２％となっており、平成２５年度に各学校保全計画を作成している。また、令和２年度には問寒別小中学校の体育館天井改修を行うなど、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等は、有形固定資産減価償却率が２１．９％。公民館は、有価固定資産減価償却率が２０．５％となっているが、平成２６年度に幌延町認定こども園を新設、平成２７年度に問寒別生涯学習センターを建て替えたことが原因であると考えられる。今後、公共施設等の維持補修に要する経費が減少すること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2,294
2,267
574.10
5,015,544
4,895,666
91,868
2,865,192
3,418,009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47172</xdr:rowOff>
    </xdr:from>
    <xdr:to>
      <xdr:col>24</xdr:col>
      <xdr:colOff>114300</xdr:colOff>
      <xdr:row>62</xdr:row>
      <xdr:rowOff>148772</xdr:rowOff>
    </xdr:to>
    <xdr:sp macro="" textlink="">
      <xdr:nvSpPr>
        <xdr:cNvPr id="90" name="楕円 89"/>
        <xdr:cNvSpPr/>
      </xdr:nvSpPr>
      <xdr:spPr>
        <a:xfrm>
          <a:off x="45847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25599</xdr:rowOff>
    </xdr:from>
    <xdr:ext cx="405111" cy="259045"/>
    <xdr:sp macro="" textlink="">
      <xdr:nvSpPr>
        <xdr:cNvPr id="91" name="【体育館・プール】&#10;有形固定資産減価償却率該当値テキスト"/>
        <xdr:cNvSpPr txBox="1"/>
      </xdr:nvSpPr>
      <xdr:spPr>
        <a:xfrm>
          <a:off x="4673600"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171269</xdr:rowOff>
    </xdr:from>
    <xdr:to>
      <xdr:col>20</xdr:col>
      <xdr:colOff>38100</xdr:colOff>
      <xdr:row>62</xdr:row>
      <xdr:rowOff>101419</xdr:rowOff>
    </xdr:to>
    <xdr:sp macro="" textlink="">
      <xdr:nvSpPr>
        <xdr:cNvPr id="92" name="楕円 91"/>
        <xdr:cNvSpPr/>
      </xdr:nvSpPr>
      <xdr:spPr>
        <a:xfrm>
          <a:off x="3746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50619</xdr:rowOff>
    </xdr:from>
    <xdr:to>
      <xdr:col>24</xdr:col>
      <xdr:colOff>63500</xdr:colOff>
      <xdr:row>62</xdr:row>
      <xdr:rowOff>97972</xdr:rowOff>
    </xdr:to>
    <xdr:cxnSp macro="">
      <xdr:nvCxnSpPr>
        <xdr:cNvPr id="93" name="直線コネクタ 92"/>
        <xdr:cNvCxnSpPr/>
      </xdr:nvCxnSpPr>
      <xdr:spPr>
        <a:xfrm>
          <a:off x="3797300" y="10680519"/>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128815</xdr:rowOff>
    </xdr:from>
    <xdr:to>
      <xdr:col>15</xdr:col>
      <xdr:colOff>101600</xdr:colOff>
      <xdr:row>62</xdr:row>
      <xdr:rowOff>58965</xdr:rowOff>
    </xdr:to>
    <xdr:sp macro="" textlink="">
      <xdr:nvSpPr>
        <xdr:cNvPr id="94" name="楕円 93"/>
        <xdr:cNvSpPr/>
      </xdr:nvSpPr>
      <xdr:spPr>
        <a:xfrm>
          <a:off x="2857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8165</xdr:rowOff>
    </xdr:from>
    <xdr:to>
      <xdr:col>19</xdr:col>
      <xdr:colOff>177800</xdr:colOff>
      <xdr:row>62</xdr:row>
      <xdr:rowOff>50619</xdr:rowOff>
    </xdr:to>
    <xdr:cxnSp macro="">
      <xdr:nvCxnSpPr>
        <xdr:cNvPr id="95" name="直線コネクタ 94"/>
        <xdr:cNvCxnSpPr/>
      </xdr:nvCxnSpPr>
      <xdr:spPr>
        <a:xfrm>
          <a:off x="2908300" y="10638065"/>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92891</xdr:rowOff>
    </xdr:from>
    <xdr:to>
      <xdr:col>10</xdr:col>
      <xdr:colOff>165100</xdr:colOff>
      <xdr:row>62</xdr:row>
      <xdr:rowOff>23041</xdr:rowOff>
    </xdr:to>
    <xdr:sp macro="" textlink="">
      <xdr:nvSpPr>
        <xdr:cNvPr id="96" name="楕円 95"/>
        <xdr:cNvSpPr/>
      </xdr:nvSpPr>
      <xdr:spPr>
        <a:xfrm>
          <a:off x="1968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143691</xdr:rowOff>
    </xdr:from>
    <xdr:to>
      <xdr:col>15</xdr:col>
      <xdr:colOff>50800</xdr:colOff>
      <xdr:row>62</xdr:row>
      <xdr:rowOff>8165</xdr:rowOff>
    </xdr:to>
    <xdr:cxnSp macro="">
      <xdr:nvCxnSpPr>
        <xdr:cNvPr id="97" name="直線コネクタ 96"/>
        <xdr:cNvCxnSpPr/>
      </xdr:nvCxnSpPr>
      <xdr:spPr>
        <a:xfrm>
          <a:off x="2019300" y="1060214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52070</xdr:rowOff>
    </xdr:from>
    <xdr:to>
      <xdr:col>6</xdr:col>
      <xdr:colOff>38100</xdr:colOff>
      <xdr:row>61</xdr:row>
      <xdr:rowOff>153670</xdr:rowOff>
    </xdr:to>
    <xdr:sp macro="" textlink="">
      <xdr:nvSpPr>
        <xdr:cNvPr id="98" name="楕円 97"/>
        <xdr:cNvSpPr/>
      </xdr:nvSpPr>
      <xdr:spPr>
        <a:xfrm>
          <a:off x="107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102870</xdr:rowOff>
    </xdr:from>
    <xdr:to>
      <xdr:col>10</xdr:col>
      <xdr:colOff>114300</xdr:colOff>
      <xdr:row>61</xdr:row>
      <xdr:rowOff>143691</xdr:rowOff>
    </xdr:to>
    <xdr:cxnSp macro="">
      <xdr:nvCxnSpPr>
        <xdr:cNvPr id="99" name="直線コネクタ 98"/>
        <xdr:cNvCxnSpPr/>
      </xdr:nvCxnSpPr>
      <xdr:spPr>
        <a:xfrm>
          <a:off x="1130300" y="1056132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00" name="n_1aveValue【体育館・プール】&#10;有形固定資産減価償却率"/>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01" name="n_2aveValue【体育館・プール】&#10;有形固定資産減価償却率"/>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2" name="n_3aveValue【体育館・プール】&#10;有形固定資産減価償却率"/>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3" name="n_4aveValue【体育館・プール】&#10;有形固定資産減価償却率"/>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92546</xdr:rowOff>
    </xdr:from>
    <xdr:ext cx="405111" cy="259045"/>
    <xdr:sp macro="" textlink="">
      <xdr:nvSpPr>
        <xdr:cNvPr id="104" name="n_1mainValue【体育館・プール】&#10;有形固定資産減価償却率"/>
        <xdr:cNvSpPr txBox="1"/>
      </xdr:nvSpPr>
      <xdr:spPr>
        <a:xfrm>
          <a:off x="3582044"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50092</xdr:rowOff>
    </xdr:from>
    <xdr:ext cx="405111" cy="259045"/>
    <xdr:sp macro="" textlink="">
      <xdr:nvSpPr>
        <xdr:cNvPr id="105" name="n_2mainValue【体育館・プール】&#10;有形固定資産減価償却率"/>
        <xdr:cNvSpPr txBox="1"/>
      </xdr:nvSpPr>
      <xdr:spPr>
        <a:xfrm>
          <a:off x="27057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14168</xdr:rowOff>
    </xdr:from>
    <xdr:ext cx="405111" cy="259045"/>
    <xdr:sp macro="" textlink="">
      <xdr:nvSpPr>
        <xdr:cNvPr id="106" name="n_3mainValue【体育館・プール】&#10;有形固定資産減価償却率"/>
        <xdr:cNvSpPr txBox="1"/>
      </xdr:nvSpPr>
      <xdr:spPr>
        <a:xfrm>
          <a:off x="1816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107" name="n_4mainValue【体育館・プール】&#10;有形固定資産減価償却率"/>
        <xdr:cNvSpPr txBox="1"/>
      </xdr:nvSpPr>
      <xdr:spPr>
        <a:xfrm>
          <a:off x="927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9" name="テキスト ボックス 128"/>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1" name="テキスト ボックス 130"/>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3" name="直線コネクタ 132"/>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4" name="【体育館・プール】&#10;一人当たり面積最小値テキスト"/>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5" name="直線コネクタ 134"/>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6" name="【体育館・プール】&#10;一人当たり面積最大値テキスト"/>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7" name="直線コネクタ 136"/>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38" name="【体育館・プール】&#10;一人当たり面積平均値テキスト"/>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9" name="フローチャート: 判断 138"/>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40" name="フローチャート: 判断 139"/>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41" name="フローチャート: 判断 140"/>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42" name="フローチャート: 判断 141"/>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3" name="フローチャート: 判断 142"/>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49" name="楕円 148"/>
        <xdr:cNvSpPr/>
      </xdr:nvSpPr>
      <xdr:spPr>
        <a:xfrm>
          <a:off x="10426700" y="106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84417</xdr:rowOff>
    </xdr:from>
    <xdr:ext cx="469744" cy="259045"/>
    <xdr:sp macro="" textlink="">
      <xdr:nvSpPr>
        <xdr:cNvPr id="150" name="【体育館・プール】&#10;一人当たり面積該当値テキスト"/>
        <xdr:cNvSpPr txBox="1"/>
      </xdr:nvSpPr>
      <xdr:spPr>
        <a:xfrm>
          <a:off x="10515600" y="1054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53539</xdr:rowOff>
    </xdr:from>
    <xdr:to>
      <xdr:col>50</xdr:col>
      <xdr:colOff>165100</xdr:colOff>
      <xdr:row>62</xdr:row>
      <xdr:rowOff>155139</xdr:rowOff>
    </xdr:to>
    <xdr:sp macro="" textlink="">
      <xdr:nvSpPr>
        <xdr:cNvPr id="151" name="楕円 150"/>
        <xdr:cNvSpPr/>
      </xdr:nvSpPr>
      <xdr:spPr>
        <a:xfrm>
          <a:off x="9588500" y="1068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104339</xdr:rowOff>
    </xdr:from>
    <xdr:to>
      <xdr:col>55</xdr:col>
      <xdr:colOff>0</xdr:colOff>
      <xdr:row>62</xdr:row>
      <xdr:rowOff>112340</xdr:rowOff>
    </xdr:to>
    <xdr:cxnSp macro="">
      <xdr:nvCxnSpPr>
        <xdr:cNvPr id="152" name="直線コネクタ 151"/>
        <xdr:cNvCxnSpPr/>
      </xdr:nvCxnSpPr>
      <xdr:spPr>
        <a:xfrm>
          <a:off x="9639300" y="1073423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63336</xdr:rowOff>
    </xdr:from>
    <xdr:to>
      <xdr:col>46</xdr:col>
      <xdr:colOff>38100</xdr:colOff>
      <xdr:row>62</xdr:row>
      <xdr:rowOff>164936</xdr:rowOff>
    </xdr:to>
    <xdr:sp macro="" textlink="">
      <xdr:nvSpPr>
        <xdr:cNvPr id="153" name="楕円 152"/>
        <xdr:cNvSpPr/>
      </xdr:nvSpPr>
      <xdr:spPr>
        <a:xfrm>
          <a:off x="8699500" y="1069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104339</xdr:rowOff>
    </xdr:from>
    <xdr:to>
      <xdr:col>50</xdr:col>
      <xdr:colOff>114300</xdr:colOff>
      <xdr:row>62</xdr:row>
      <xdr:rowOff>114136</xdr:rowOff>
    </xdr:to>
    <xdr:cxnSp macro="">
      <xdr:nvCxnSpPr>
        <xdr:cNvPr id="154" name="直線コネクタ 153"/>
        <xdr:cNvCxnSpPr/>
      </xdr:nvCxnSpPr>
      <xdr:spPr>
        <a:xfrm flipV="1">
          <a:off x="8750300" y="1073423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55499</xdr:rowOff>
    </xdr:from>
    <xdr:to>
      <xdr:col>41</xdr:col>
      <xdr:colOff>101600</xdr:colOff>
      <xdr:row>62</xdr:row>
      <xdr:rowOff>157099</xdr:rowOff>
    </xdr:to>
    <xdr:sp macro="" textlink="">
      <xdr:nvSpPr>
        <xdr:cNvPr id="155" name="楕円 154"/>
        <xdr:cNvSpPr/>
      </xdr:nvSpPr>
      <xdr:spPr>
        <a:xfrm>
          <a:off x="7810500" y="106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106299</xdr:rowOff>
    </xdr:from>
    <xdr:to>
      <xdr:col>45</xdr:col>
      <xdr:colOff>177800</xdr:colOff>
      <xdr:row>62</xdr:row>
      <xdr:rowOff>114136</xdr:rowOff>
    </xdr:to>
    <xdr:cxnSp macro="">
      <xdr:nvCxnSpPr>
        <xdr:cNvPr id="156" name="直線コネクタ 155"/>
        <xdr:cNvCxnSpPr/>
      </xdr:nvCxnSpPr>
      <xdr:spPr>
        <a:xfrm>
          <a:off x="7861300" y="10736199"/>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59091</xdr:rowOff>
    </xdr:from>
    <xdr:to>
      <xdr:col>36</xdr:col>
      <xdr:colOff>165100</xdr:colOff>
      <xdr:row>62</xdr:row>
      <xdr:rowOff>160691</xdr:rowOff>
    </xdr:to>
    <xdr:sp macro="" textlink="">
      <xdr:nvSpPr>
        <xdr:cNvPr id="157" name="楕円 156"/>
        <xdr:cNvSpPr/>
      </xdr:nvSpPr>
      <xdr:spPr>
        <a:xfrm>
          <a:off x="6921500" y="1068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106299</xdr:rowOff>
    </xdr:from>
    <xdr:to>
      <xdr:col>41</xdr:col>
      <xdr:colOff>50800</xdr:colOff>
      <xdr:row>62</xdr:row>
      <xdr:rowOff>109891</xdr:rowOff>
    </xdr:to>
    <xdr:cxnSp macro="">
      <xdr:nvCxnSpPr>
        <xdr:cNvPr id="158" name="直線コネクタ 157"/>
        <xdr:cNvCxnSpPr/>
      </xdr:nvCxnSpPr>
      <xdr:spPr>
        <a:xfrm flipV="1">
          <a:off x="6972300" y="10736199"/>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159" name="n_1aveValue【体育館・プール】&#10;一人当たり面積"/>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160" name="n_2aveValue【体育館・プール】&#10;一人当たり面積"/>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168474</xdr:rowOff>
    </xdr:from>
    <xdr:ext cx="469744" cy="259045"/>
    <xdr:sp macro="" textlink="">
      <xdr:nvSpPr>
        <xdr:cNvPr id="161" name="n_3aveValue【体育館・プール】&#10;一人当たり面積"/>
        <xdr:cNvSpPr txBox="1"/>
      </xdr:nvSpPr>
      <xdr:spPr>
        <a:xfrm>
          <a:off x="7626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26251</xdr:rowOff>
    </xdr:from>
    <xdr:ext cx="469744" cy="259045"/>
    <xdr:sp macro="" textlink="">
      <xdr:nvSpPr>
        <xdr:cNvPr id="162" name="n_4aveValue【体育館・プール】&#10;一人当たり面積"/>
        <xdr:cNvSpPr txBox="1"/>
      </xdr:nvSpPr>
      <xdr:spPr>
        <a:xfrm>
          <a:off x="6737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216</xdr:rowOff>
    </xdr:from>
    <xdr:ext cx="469744" cy="259045"/>
    <xdr:sp macro="" textlink="">
      <xdr:nvSpPr>
        <xdr:cNvPr id="163" name="n_1mainValue【体育館・プール】&#10;一人当たり面積"/>
        <xdr:cNvSpPr txBox="1"/>
      </xdr:nvSpPr>
      <xdr:spPr>
        <a:xfrm>
          <a:off x="93917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10013</xdr:rowOff>
    </xdr:from>
    <xdr:ext cx="469744" cy="259045"/>
    <xdr:sp macro="" textlink="">
      <xdr:nvSpPr>
        <xdr:cNvPr id="164" name="n_2mainValue【体育館・プール】&#10;一人当たり面積"/>
        <xdr:cNvSpPr txBox="1"/>
      </xdr:nvSpPr>
      <xdr:spPr>
        <a:xfrm>
          <a:off x="8515427" y="1046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2176</xdr:rowOff>
    </xdr:from>
    <xdr:ext cx="469744" cy="259045"/>
    <xdr:sp macro="" textlink="">
      <xdr:nvSpPr>
        <xdr:cNvPr id="165" name="n_3mainValue【体育館・プール】&#10;一人当たり面積"/>
        <xdr:cNvSpPr txBox="1"/>
      </xdr:nvSpPr>
      <xdr:spPr>
        <a:xfrm>
          <a:off x="7626427" y="1046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5768</xdr:rowOff>
    </xdr:from>
    <xdr:ext cx="469744" cy="259045"/>
    <xdr:sp macro="" textlink="">
      <xdr:nvSpPr>
        <xdr:cNvPr id="166" name="n_4mainValue【体育館・プール】&#10;一人当たり面積"/>
        <xdr:cNvSpPr txBox="1"/>
      </xdr:nvSpPr>
      <xdr:spPr>
        <a:xfrm>
          <a:off x="6737427" y="1046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91" name="直線コネクタ 190"/>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94" name="【福祉施設】&#10;有形固定資産減価償却率最大値テキスト"/>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95" name="直線コネクタ 194"/>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196" name="【福祉施設】&#10;有形固定資産減価償却率平均値テキスト"/>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7" name="フローチャート: 判断 196"/>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8" name="フローチャート: 判断 197"/>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9" name="フローチャート: 判断 198"/>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00" name="フローチャート: 判断 199"/>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01" name="フローチャート: 判断 200"/>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113030</xdr:rowOff>
    </xdr:from>
    <xdr:to>
      <xdr:col>24</xdr:col>
      <xdr:colOff>114300</xdr:colOff>
      <xdr:row>79</xdr:row>
      <xdr:rowOff>43180</xdr:rowOff>
    </xdr:to>
    <xdr:sp macro="" textlink="">
      <xdr:nvSpPr>
        <xdr:cNvPr id="207" name="楕円 206"/>
        <xdr:cNvSpPr/>
      </xdr:nvSpPr>
      <xdr:spPr>
        <a:xfrm>
          <a:off x="45847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135907</xdr:rowOff>
    </xdr:from>
    <xdr:ext cx="405111" cy="259045"/>
    <xdr:sp macro="" textlink="">
      <xdr:nvSpPr>
        <xdr:cNvPr id="208" name="【福祉施設】&#10;有形固定資産減価償却率該当値テキスト"/>
        <xdr:cNvSpPr txBox="1"/>
      </xdr:nvSpPr>
      <xdr:spPr>
        <a:xfrm>
          <a:off x="4673600"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76836</xdr:rowOff>
    </xdr:from>
    <xdr:to>
      <xdr:col>20</xdr:col>
      <xdr:colOff>38100</xdr:colOff>
      <xdr:row>79</xdr:row>
      <xdr:rowOff>6986</xdr:rowOff>
    </xdr:to>
    <xdr:sp macro="" textlink="">
      <xdr:nvSpPr>
        <xdr:cNvPr id="209" name="楕円 208"/>
        <xdr:cNvSpPr/>
      </xdr:nvSpPr>
      <xdr:spPr>
        <a:xfrm>
          <a:off x="3746500" y="134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127636</xdr:rowOff>
    </xdr:from>
    <xdr:to>
      <xdr:col>24</xdr:col>
      <xdr:colOff>63500</xdr:colOff>
      <xdr:row>78</xdr:row>
      <xdr:rowOff>163830</xdr:rowOff>
    </xdr:to>
    <xdr:cxnSp macro="">
      <xdr:nvCxnSpPr>
        <xdr:cNvPr id="210" name="直線コネクタ 209"/>
        <xdr:cNvCxnSpPr/>
      </xdr:nvCxnSpPr>
      <xdr:spPr>
        <a:xfrm>
          <a:off x="3797300" y="135007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42545</xdr:rowOff>
    </xdr:from>
    <xdr:to>
      <xdr:col>15</xdr:col>
      <xdr:colOff>101600</xdr:colOff>
      <xdr:row>78</xdr:row>
      <xdr:rowOff>144145</xdr:rowOff>
    </xdr:to>
    <xdr:sp macro="" textlink="">
      <xdr:nvSpPr>
        <xdr:cNvPr id="211" name="楕円 210"/>
        <xdr:cNvSpPr/>
      </xdr:nvSpPr>
      <xdr:spPr>
        <a:xfrm>
          <a:off x="28575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93345</xdr:rowOff>
    </xdr:from>
    <xdr:to>
      <xdr:col>19</xdr:col>
      <xdr:colOff>177800</xdr:colOff>
      <xdr:row>78</xdr:row>
      <xdr:rowOff>127636</xdr:rowOff>
    </xdr:to>
    <xdr:cxnSp macro="">
      <xdr:nvCxnSpPr>
        <xdr:cNvPr id="212" name="直線コネクタ 211"/>
        <xdr:cNvCxnSpPr/>
      </xdr:nvCxnSpPr>
      <xdr:spPr>
        <a:xfrm>
          <a:off x="2908300" y="134664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6350</xdr:rowOff>
    </xdr:from>
    <xdr:to>
      <xdr:col>10</xdr:col>
      <xdr:colOff>165100</xdr:colOff>
      <xdr:row>78</xdr:row>
      <xdr:rowOff>107950</xdr:rowOff>
    </xdr:to>
    <xdr:sp macro="" textlink="">
      <xdr:nvSpPr>
        <xdr:cNvPr id="213" name="楕円 212"/>
        <xdr:cNvSpPr/>
      </xdr:nvSpPr>
      <xdr:spPr>
        <a:xfrm>
          <a:off x="1968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57150</xdr:rowOff>
    </xdr:from>
    <xdr:to>
      <xdr:col>15</xdr:col>
      <xdr:colOff>50800</xdr:colOff>
      <xdr:row>78</xdr:row>
      <xdr:rowOff>93345</xdr:rowOff>
    </xdr:to>
    <xdr:cxnSp macro="">
      <xdr:nvCxnSpPr>
        <xdr:cNvPr id="214" name="直線コネクタ 213"/>
        <xdr:cNvCxnSpPr/>
      </xdr:nvCxnSpPr>
      <xdr:spPr>
        <a:xfrm>
          <a:off x="2019300" y="134302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141605</xdr:rowOff>
    </xdr:from>
    <xdr:to>
      <xdr:col>6</xdr:col>
      <xdr:colOff>38100</xdr:colOff>
      <xdr:row>78</xdr:row>
      <xdr:rowOff>71755</xdr:rowOff>
    </xdr:to>
    <xdr:sp macro="" textlink="">
      <xdr:nvSpPr>
        <xdr:cNvPr id="215" name="楕円 214"/>
        <xdr:cNvSpPr/>
      </xdr:nvSpPr>
      <xdr:spPr>
        <a:xfrm>
          <a:off x="1079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20955</xdr:rowOff>
    </xdr:from>
    <xdr:to>
      <xdr:col>10</xdr:col>
      <xdr:colOff>114300</xdr:colOff>
      <xdr:row>78</xdr:row>
      <xdr:rowOff>57150</xdr:rowOff>
    </xdr:to>
    <xdr:cxnSp macro="">
      <xdr:nvCxnSpPr>
        <xdr:cNvPr id="216" name="直線コネクタ 215"/>
        <xdr:cNvCxnSpPr/>
      </xdr:nvCxnSpPr>
      <xdr:spPr>
        <a:xfrm>
          <a:off x="1130300" y="13394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53357</xdr:rowOff>
    </xdr:from>
    <xdr:ext cx="405111" cy="259045"/>
    <xdr:sp macro="" textlink="">
      <xdr:nvSpPr>
        <xdr:cNvPr id="217" name="n_1aveValue【福祉施設】&#10;有形固定資産減価償却率"/>
        <xdr:cNvSpPr txBox="1"/>
      </xdr:nvSpPr>
      <xdr:spPr>
        <a:xfrm>
          <a:off x="3582044"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167657</xdr:rowOff>
    </xdr:from>
    <xdr:ext cx="405111" cy="259045"/>
    <xdr:sp macro="" textlink="">
      <xdr:nvSpPr>
        <xdr:cNvPr id="218" name="n_2aveValue【福祉施設】&#10;有形固定資産減価償却率"/>
        <xdr:cNvSpPr txBox="1"/>
      </xdr:nvSpPr>
      <xdr:spPr>
        <a:xfrm>
          <a:off x="270574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142891</xdr:rowOff>
    </xdr:from>
    <xdr:ext cx="405111" cy="259045"/>
    <xdr:sp macro="" textlink="">
      <xdr:nvSpPr>
        <xdr:cNvPr id="219" name="n_3aveValue【福祉施設】&#10;有形固定資産減価償却率"/>
        <xdr:cNvSpPr txBox="1"/>
      </xdr:nvSpPr>
      <xdr:spPr>
        <a:xfrm>
          <a:off x="1816744" y="1385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169563</xdr:rowOff>
    </xdr:from>
    <xdr:ext cx="405111" cy="259045"/>
    <xdr:sp macro="" textlink="">
      <xdr:nvSpPr>
        <xdr:cNvPr id="220" name="n_4aveValue【福祉施設】&#10;有形固定資産減価償却率"/>
        <xdr:cNvSpPr txBox="1"/>
      </xdr:nvSpPr>
      <xdr:spPr>
        <a:xfrm>
          <a:off x="927744" y="1388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23513</xdr:rowOff>
    </xdr:from>
    <xdr:ext cx="405111" cy="259045"/>
    <xdr:sp macro="" textlink="">
      <xdr:nvSpPr>
        <xdr:cNvPr id="221" name="n_1mainValue【福祉施設】&#10;有形固定資産減価償却率"/>
        <xdr:cNvSpPr txBox="1"/>
      </xdr:nvSpPr>
      <xdr:spPr>
        <a:xfrm>
          <a:off x="3582044" y="1322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160672</xdr:rowOff>
    </xdr:from>
    <xdr:ext cx="405111" cy="259045"/>
    <xdr:sp macro="" textlink="">
      <xdr:nvSpPr>
        <xdr:cNvPr id="222" name="n_2mainValue【福祉施設】&#10;有形固定資産減価償却率"/>
        <xdr:cNvSpPr txBox="1"/>
      </xdr:nvSpPr>
      <xdr:spPr>
        <a:xfrm>
          <a:off x="2705744"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124477</xdr:rowOff>
    </xdr:from>
    <xdr:ext cx="405111" cy="259045"/>
    <xdr:sp macro="" textlink="">
      <xdr:nvSpPr>
        <xdr:cNvPr id="223" name="n_3mainValue【福祉施設】&#10;有形固定資産減価償却率"/>
        <xdr:cNvSpPr txBox="1"/>
      </xdr:nvSpPr>
      <xdr:spPr>
        <a:xfrm>
          <a:off x="1816744" y="1315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88282</xdr:rowOff>
    </xdr:from>
    <xdr:ext cx="405111" cy="259045"/>
    <xdr:sp macro="" textlink="">
      <xdr:nvSpPr>
        <xdr:cNvPr id="224" name="n_4mainValue【福祉施設】&#10;有形固定資産減価償却率"/>
        <xdr:cNvSpPr txBox="1"/>
      </xdr:nvSpPr>
      <xdr:spPr>
        <a:xfrm>
          <a:off x="927744" y="1311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48" name="直線コネクタ 247"/>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9" name="【福祉施設】&#10;一人当たり面積最小値テキスト"/>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50" name="直線コネクタ 249"/>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51" name="【福祉施設】&#10;一人当たり面積最大値テキスト"/>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52" name="直線コネクタ 251"/>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52215</xdr:rowOff>
    </xdr:from>
    <xdr:ext cx="469744" cy="259045"/>
    <xdr:sp macro="" textlink="">
      <xdr:nvSpPr>
        <xdr:cNvPr id="253" name="【福祉施設】&#10;一人当たり面積平均値テキスト"/>
        <xdr:cNvSpPr txBox="1"/>
      </xdr:nvSpPr>
      <xdr:spPr>
        <a:xfrm>
          <a:off x="10515600" y="1445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54" name="フローチャート: 判断 253"/>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55" name="フローチャート: 判断 254"/>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57" name="フローチャート: 判断 256"/>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58" name="フローチャート: 判断 257"/>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74930</xdr:rowOff>
    </xdr:from>
    <xdr:to>
      <xdr:col>55</xdr:col>
      <xdr:colOff>50800</xdr:colOff>
      <xdr:row>82</xdr:row>
      <xdr:rowOff>5080</xdr:rowOff>
    </xdr:to>
    <xdr:sp macro="" textlink="">
      <xdr:nvSpPr>
        <xdr:cNvPr id="264" name="楕円 263"/>
        <xdr:cNvSpPr/>
      </xdr:nvSpPr>
      <xdr:spPr>
        <a:xfrm>
          <a:off x="10426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97807</xdr:rowOff>
    </xdr:from>
    <xdr:ext cx="469744" cy="259045"/>
    <xdr:sp macro="" textlink="">
      <xdr:nvSpPr>
        <xdr:cNvPr id="265" name="【福祉施設】&#10;一人当たり面積該当値テキスト"/>
        <xdr:cNvSpPr txBox="1"/>
      </xdr:nvSpPr>
      <xdr:spPr>
        <a:xfrm>
          <a:off x="10515600"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127127</xdr:rowOff>
    </xdr:from>
    <xdr:to>
      <xdr:col>50</xdr:col>
      <xdr:colOff>165100</xdr:colOff>
      <xdr:row>81</xdr:row>
      <xdr:rowOff>57277</xdr:rowOff>
    </xdr:to>
    <xdr:sp macro="" textlink="">
      <xdr:nvSpPr>
        <xdr:cNvPr id="266" name="楕円 265"/>
        <xdr:cNvSpPr/>
      </xdr:nvSpPr>
      <xdr:spPr>
        <a:xfrm>
          <a:off x="9588500" y="138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6477</xdr:rowOff>
    </xdr:from>
    <xdr:to>
      <xdr:col>55</xdr:col>
      <xdr:colOff>0</xdr:colOff>
      <xdr:row>81</xdr:row>
      <xdr:rowOff>125730</xdr:rowOff>
    </xdr:to>
    <xdr:cxnSp macro="">
      <xdr:nvCxnSpPr>
        <xdr:cNvPr id="267" name="直線コネクタ 266"/>
        <xdr:cNvCxnSpPr/>
      </xdr:nvCxnSpPr>
      <xdr:spPr>
        <a:xfrm>
          <a:off x="9639300" y="13893927"/>
          <a:ext cx="8382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8255</xdr:rowOff>
    </xdr:from>
    <xdr:to>
      <xdr:col>46</xdr:col>
      <xdr:colOff>38100</xdr:colOff>
      <xdr:row>82</xdr:row>
      <xdr:rowOff>109855</xdr:rowOff>
    </xdr:to>
    <xdr:sp macro="" textlink="">
      <xdr:nvSpPr>
        <xdr:cNvPr id="268" name="楕円 267"/>
        <xdr:cNvSpPr/>
      </xdr:nvSpPr>
      <xdr:spPr>
        <a:xfrm>
          <a:off x="8699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6477</xdr:rowOff>
    </xdr:from>
    <xdr:to>
      <xdr:col>50</xdr:col>
      <xdr:colOff>114300</xdr:colOff>
      <xdr:row>82</xdr:row>
      <xdr:rowOff>59055</xdr:rowOff>
    </xdr:to>
    <xdr:cxnSp macro="">
      <xdr:nvCxnSpPr>
        <xdr:cNvPr id="269" name="直線コネクタ 268"/>
        <xdr:cNvCxnSpPr/>
      </xdr:nvCxnSpPr>
      <xdr:spPr>
        <a:xfrm flipV="1">
          <a:off x="8750300" y="13893927"/>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120269</xdr:rowOff>
    </xdr:from>
    <xdr:to>
      <xdr:col>41</xdr:col>
      <xdr:colOff>101600</xdr:colOff>
      <xdr:row>82</xdr:row>
      <xdr:rowOff>50419</xdr:rowOff>
    </xdr:to>
    <xdr:sp macro="" textlink="">
      <xdr:nvSpPr>
        <xdr:cNvPr id="270" name="楕円 269"/>
        <xdr:cNvSpPr/>
      </xdr:nvSpPr>
      <xdr:spPr>
        <a:xfrm>
          <a:off x="7810500" y="1400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171069</xdr:rowOff>
    </xdr:from>
    <xdr:to>
      <xdr:col>45</xdr:col>
      <xdr:colOff>177800</xdr:colOff>
      <xdr:row>82</xdr:row>
      <xdr:rowOff>59055</xdr:rowOff>
    </xdr:to>
    <xdr:cxnSp macro="">
      <xdr:nvCxnSpPr>
        <xdr:cNvPr id="271" name="直線コネクタ 270"/>
        <xdr:cNvCxnSpPr/>
      </xdr:nvCxnSpPr>
      <xdr:spPr>
        <a:xfrm>
          <a:off x="7861300" y="14058519"/>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128270</xdr:rowOff>
    </xdr:from>
    <xdr:to>
      <xdr:col>36</xdr:col>
      <xdr:colOff>165100</xdr:colOff>
      <xdr:row>82</xdr:row>
      <xdr:rowOff>58420</xdr:rowOff>
    </xdr:to>
    <xdr:sp macro="" textlink="">
      <xdr:nvSpPr>
        <xdr:cNvPr id="272" name="楕円 271"/>
        <xdr:cNvSpPr/>
      </xdr:nvSpPr>
      <xdr:spPr>
        <a:xfrm>
          <a:off x="6921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171069</xdr:rowOff>
    </xdr:from>
    <xdr:to>
      <xdr:col>41</xdr:col>
      <xdr:colOff>50800</xdr:colOff>
      <xdr:row>82</xdr:row>
      <xdr:rowOff>7620</xdr:rowOff>
    </xdr:to>
    <xdr:cxnSp macro="">
      <xdr:nvCxnSpPr>
        <xdr:cNvPr id="273" name="直線コネクタ 272"/>
        <xdr:cNvCxnSpPr/>
      </xdr:nvCxnSpPr>
      <xdr:spPr>
        <a:xfrm flipV="1">
          <a:off x="6972300" y="1405851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137940</xdr:rowOff>
    </xdr:from>
    <xdr:ext cx="469744" cy="259045"/>
    <xdr:sp macro="" textlink="">
      <xdr:nvSpPr>
        <xdr:cNvPr id="274" name="n_1aveValue【福祉施設】&#10;一人当たり面積"/>
        <xdr:cNvSpPr txBox="1"/>
      </xdr:nvSpPr>
      <xdr:spPr>
        <a:xfrm>
          <a:off x="9391727" y="145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75" name="n_2aveValue【福祉施設】&#10;一人当たり面積"/>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2684</xdr:rowOff>
    </xdr:from>
    <xdr:ext cx="469744" cy="259045"/>
    <xdr:sp macro="" textlink="">
      <xdr:nvSpPr>
        <xdr:cNvPr id="276" name="n_3aveValue【福祉施設】&#10;一人当たり面積"/>
        <xdr:cNvSpPr txBox="1"/>
      </xdr:nvSpPr>
      <xdr:spPr>
        <a:xfrm>
          <a:off x="76264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29354</xdr:rowOff>
    </xdr:from>
    <xdr:ext cx="469744" cy="259045"/>
    <xdr:sp macro="" textlink="">
      <xdr:nvSpPr>
        <xdr:cNvPr id="277" name="n_4aveValue【福祉施設】&#10;一人当たり面積"/>
        <xdr:cNvSpPr txBox="1"/>
      </xdr:nvSpPr>
      <xdr:spPr>
        <a:xfrm>
          <a:off x="6737427" y="146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73804</xdr:rowOff>
    </xdr:from>
    <xdr:ext cx="469744" cy="259045"/>
    <xdr:sp macro="" textlink="">
      <xdr:nvSpPr>
        <xdr:cNvPr id="278" name="n_1mainValue【福祉施設】&#10;一人当たり面積"/>
        <xdr:cNvSpPr txBox="1"/>
      </xdr:nvSpPr>
      <xdr:spPr>
        <a:xfrm>
          <a:off x="9391727" y="1361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126382</xdr:rowOff>
    </xdr:from>
    <xdr:ext cx="469744" cy="259045"/>
    <xdr:sp macro="" textlink="">
      <xdr:nvSpPr>
        <xdr:cNvPr id="279" name="n_2mainValue【福祉施設】&#10;一人当たり面積"/>
        <xdr:cNvSpPr txBox="1"/>
      </xdr:nvSpPr>
      <xdr:spPr>
        <a:xfrm>
          <a:off x="8515427" y="1384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66946</xdr:rowOff>
    </xdr:from>
    <xdr:ext cx="469744" cy="259045"/>
    <xdr:sp macro="" textlink="">
      <xdr:nvSpPr>
        <xdr:cNvPr id="280" name="n_3mainValue【福祉施設】&#10;一人当たり面積"/>
        <xdr:cNvSpPr txBox="1"/>
      </xdr:nvSpPr>
      <xdr:spPr>
        <a:xfrm>
          <a:off x="7626427" y="1378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74947</xdr:rowOff>
    </xdr:from>
    <xdr:ext cx="469744" cy="259045"/>
    <xdr:sp macro="" textlink="">
      <xdr:nvSpPr>
        <xdr:cNvPr id="281" name="n_4mainValue【福祉施設】&#10;一人当たり面積"/>
        <xdr:cNvSpPr txBox="1"/>
      </xdr:nvSpPr>
      <xdr:spPr>
        <a:xfrm>
          <a:off x="67374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323" name="直線コネクタ 322"/>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326" name="【一般廃棄物処理施設】&#10;有形固定資産減価償却率最大値テキスト"/>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327" name="直線コネクタ 326"/>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53176</xdr:rowOff>
    </xdr:from>
    <xdr:ext cx="405111" cy="259045"/>
    <xdr:sp macro="" textlink="">
      <xdr:nvSpPr>
        <xdr:cNvPr id="328" name="【一般廃棄物処理施設】&#10;有形固定資産減価償却率平均値テキスト"/>
        <xdr:cNvSpPr txBox="1"/>
      </xdr:nvSpPr>
      <xdr:spPr>
        <a:xfrm>
          <a:off x="16357600" y="639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329" name="フローチャート: 判断 328"/>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330" name="フローチャート: 判断 329"/>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31" name="フローチャート: 判断 330"/>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332" name="フローチャート: 判断 331"/>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333" name="フローチャート: 判断 332"/>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339" name="楕円 338"/>
        <xdr:cNvSpPr/>
      </xdr:nvSpPr>
      <xdr:spPr>
        <a:xfrm>
          <a:off x="162687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109962</xdr:rowOff>
    </xdr:from>
    <xdr:ext cx="405111" cy="259045"/>
    <xdr:sp macro="" textlink="">
      <xdr:nvSpPr>
        <xdr:cNvPr id="340" name="【一般廃棄物処理施設】&#10;有形固定資産減価償却率該当値テキスト"/>
        <xdr:cNvSpPr txBox="1"/>
      </xdr:nvSpPr>
      <xdr:spPr>
        <a:xfrm>
          <a:off x="16357600"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147865</xdr:rowOff>
    </xdr:from>
    <xdr:to>
      <xdr:col>81</xdr:col>
      <xdr:colOff>101600</xdr:colOff>
      <xdr:row>39</xdr:row>
      <xdr:rowOff>78015</xdr:rowOff>
    </xdr:to>
    <xdr:sp macro="" textlink="">
      <xdr:nvSpPr>
        <xdr:cNvPr id="341" name="楕円 340"/>
        <xdr:cNvSpPr/>
      </xdr:nvSpPr>
      <xdr:spPr>
        <a:xfrm>
          <a:off x="15430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10885</xdr:rowOff>
    </xdr:from>
    <xdr:to>
      <xdr:col>85</xdr:col>
      <xdr:colOff>127000</xdr:colOff>
      <xdr:row>39</xdr:row>
      <xdr:rowOff>27215</xdr:rowOff>
    </xdr:to>
    <xdr:cxnSp macro="">
      <xdr:nvCxnSpPr>
        <xdr:cNvPr id="342" name="直線コネクタ 341"/>
        <xdr:cNvCxnSpPr/>
      </xdr:nvCxnSpPr>
      <xdr:spPr>
        <a:xfrm flipV="1">
          <a:off x="15481300" y="669743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154396</xdr:rowOff>
    </xdr:from>
    <xdr:to>
      <xdr:col>76</xdr:col>
      <xdr:colOff>165100</xdr:colOff>
      <xdr:row>37</xdr:row>
      <xdr:rowOff>84546</xdr:rowOff>
    </xdr:to>
    <xdr:sp macro="" textlink="">
      <xdr:nvSpPr>
        <xdr:cNvPr id="343" name="楕円 342"/>
        <xdr:cNvSpPr/>
      </xdr:nvSpPr>
      <xdr:spPr>
        <a:xfrm>
          <a:off x="14541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33746</xdr:rowOff>
    </xdr:from>
    <xdr:to>
      <xdr:col>81</xdr:col>
      <xdr:colOff>50800</xdr:colOff>
      <xdr:row>39</xdr:row>
      <xdr:rowOff>27215</xdr:rowOff>
    </xdr:to>
    <xdr:cxnSp macro="">
      <xdr:nvCxnSpPr>
        <xdr:cNvPr id="344" name="直線コネクタ 343"/>
        <xdr:cNvCxnSpPr/>
      </xdr:nvCxnSpPr>
      <xdr:spPr>
        <a:xfrm>
          <a:off x="14592300" y="6377396"/>
          <a:ext cx="8890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116840</xdr:rowOff>
    </xdr:from>
    <xdr:to>
      <xdr:col>72</xdr:col>
      <xdr:colOff>38100</xdr:colOff>
      <xdr:row>37</xdr:row>
      <xdr:rowOff>46990</xdr:rowOff>
    </xdr:to>
    <xdr:sp macro="" textlink="">
      <xdr:nvSpPr>
        <xdr:cNvPr id="345" name="楕円 344"/>
        <xdr:cNvSpPr/>
      </xdr:nvSpPr>
      <xdr:spPr>
        <a:xfrm>
          <a:off x="1365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167640</xdr:rowOff>
    </xdr:from>
    <xdr:to>
      <xdr:col>76</xdr:col>
      <xdr:colOff>114300</xdr:colOff>
      <xdr:row>37</xdr:row>
      <xdr:rowOff>33746</xdr:rowOff>
    </xdr:to>
    <xdr:cxnSp macro="">
      <xdr:nvCxnSpPr>
        <xdr:cNvPr id="346" name="直線コネクタ 345"/>
        <xdr:cNvCxnSpPr/>
      </xdr:nvCxnSpPr>
      <xdr:spPr>
        <a:xfrm>
          <a:off x="13703300" y="633984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72753</xdr:rowOff>
    </xdr:from>
    <xdr:to>
      <xdr:col>67</xdr:col>
      <xdr:colOff>101600</xdr:colOff>
      <xdr:row>37</xdr:row>
      <xdr:rowOff>2903</xdr:rowOff>
    </xdr:to>
    <xdr:sp macro="" textlink="">
      <xdr:nvSpPr>
        <xdr:cNvPr id="347" name="楕円 346"/>
        <xdr:cNvSpPr/>
      </xdr:nvSpPr>
      <xdr:spPr>
        <a:xfrm>
          <a:off x="12763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123553</xdr:rowOff>
    </xdr:from>
    <xdr:to>
      <xdr:col>71</xdr:col>
      <xdr:colOff>177800</xdr:colOff>
      <xdr:row>36</xdr:row>
      <xdr:rowOff>167640</xdr:rowOff>
    </xdr:to>
    <xdr:cxnSp macro="">
      <xdr:nvCxnSpPr>
        <xdr:cNvPr id="348" name="直線コネクタ 347"/>
        <xdr:cNvCxnSpPr/>
      </xdr:nvCxnSpPr>
      <xdr:spPr>
        <a:xfrm>
          <a:off x="12814300" y="629575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349" name="n_1aveValue【一般廃棄物処理施設】&#10;有形固定資産減価償却率"/>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350" name="n_2aveValue【一般廃棄物処理施設】&#10;有形固定資産減価償却率"/>
        <xdr:cNvSpPr txBox="1"/>
      </xdr:nvSpPr>
      <xdr:spPr>
        <a:xfrm>
          <a:off x="14389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351" name="n_3aveValue【一般廃棄物処理施設】&#10;有形固定資産減価償却率"/>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154050</xdr:rowOff>
    </xdr:from>
    <xdr:ext cx="405111" cy="259045"/>
    <xdr:sp macro="" textlink="">
      <xdr:nvSpPr>
        <xdr:cNvPr id="352" name="n_4aveValue【一般廃棄物処理施設】&#10;有形固定資産減価償却率"/>
        <xdr:cNvSpPr txBox="1"/>
      </xdr:nvSpPr>
      <xdr:spPr>
        <a:xfrm>
          <a:off x="12611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69142</xdr:rowOff>
    </xdr:from>
    <xdr:ext cx="405111" cy="259045"/>
    <xdr:sp macro="" textlink="">
      <xdr:nvSpPr>
        <xdr:cNvPr id="353" name="n_1mainValue【一般廃棄物処理施設】&#10;有形固定資産減価償却率"/>
        <xdr:cNvSpPr txBox="1"/>
      </xdr:nvSpPr>
      <xdr:spPr>
        <a:xfrm>
          <a:off x="152660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101073</xdr:rowOff>
    </xdr:from>
    <xdr:ext cx="405111" cy="259045"/>
    <xdr:sp macro="" textlink="">
      <xdr:nvSpPr>
        <xdr:cNvPr id="354" name="n_2mainValue【一般廃棄物処理施設】&#10;有形固定資産減価償却率"/>
        <xdr:cNvSpPr txBox="1"/>
      </xdr:nvSpPr>
      <xdr:spPr>
        <a:xfrm>
          <a:off x="14389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355" name="n_3mainValue【一般廃棄物処理施設】&#10;有形固定資産減価償却率"/>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19430</xdr:rowOff>
    </xdr:from>
    <xdr:ext cx="405111" cy="259045"/>
    <xdr:sp macro="" textlink="">
      <xdr:nvSpPr>
        <xdr:cNvPr id="356" name="n_4mainValue【一般廃棄物処理施設】&#10;有形固定資産減価償却率"/>
        <xdr:cNvSpPr txBox="1"/>
      </xdr:nvSpPr>
      <xdr:spPr>
        <a:xfrm>
          <a:off x="12611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7" name="直線コネクタ 3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8" name="テキスト ボックス 36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9" name="直線コネクタ 3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0" name="テキスト ボックス 36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1" name="直線コネクタ 3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2" name="テキスト ボックス 37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3" name="直線コネクタ 3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4" name="テキスト ボックス 37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5" name="直線コネクタ 3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6" name="テキスト ボックス 375"/>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7" name="直線コネクタ 3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8" name="テキスト ボックス 377"/>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0" name="テキスト ボックス 3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382" name="直線コネクタ 381"/>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383" name="【一般廃棄物処理施設】&#10;一人当たり有形固定資産（償却資産）額最小値テキスト"/>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384" name="直線コネクタ 383"/>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385" name="【一般廃棄物処理施設】&#10;一人当たり有形固定資産（償却資産）額最大値テキスト"/>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386" name="直線コネクタ 385"/>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387" name="【一般廃棄物処理施設】&#10;一人当たり有形固定資産（償却資産）額平均値テキスト"/>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388" name="フローチャート: 判断 387"/>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389" name="フローチャート: 判断 388"/>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390" name="フローチャート: 判断 389"/>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391" name="フローチャート: 判断 390"/>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392" name="フローチャート: 判断 391"/>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147831</xdr:rowOff>
    </xdr:from>
    <xdr:to>
      <xdr:col>116</xdr:col>
      <xdr:colOff>114300</xdr:colOff>
      <xdr:row>40</xdr:row>
      <xdr:rowOff>77981</xdr:rowOff>
    </xdr:to>
    <xdr:sp macro="" textlink="">
      <xdr:nvSpPr>
        <xdr:cNvPr id="398" name="楕円 397"/>
        <xdr:cNvSpPr/>
      </xdr:nvSpPr>
      <xdr:spPr>
        <a:xfrm>
          <a:off x="22110700" y="683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170708</xdr:rowOff>
    </xdr:from>
    <xdr:ext cx="599010" cy="259045"/>
    <xdr:sp macro="" textlink="">
      <xdr:nvSpPr>
        <xdr:cNvPr id="399" name="【一般廃棄物処理施設】&#10;一人当たり有形固定資産（償却資産）額該当値テキスト"/>
        <xdr:cNvSpPr txBox="1"/>
      </xdr:nvSpPr>
      <xdr:spPr>
        <a:xfrm>
          <a:off x="22199600" y="668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118319</xdr:rowOff>
    </xdr:from>
    <xdr:to>
      <xdr:col>112</xdr:col>
      <xdr:colOff>38100</xdr:colOff>
      <xdr:row>40</xdr:row>
      <xdr:rowOff>48469</xdr:rowOff>
    </xdr:to>
    <xdr:sp macro="" textlink="">
      <xdr:nvSpPr>
        <xdr:cNvPr id="400" name="楕円 399"/>
        <xdr:cNvSpPr/>
      </xdr:nvSpPr>
      <xdr:spPr>
        <a:xfrm>
          <a:off x="21272500" y="68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169119</xdr:rowOff>
    </xdr:from>
    <xdr:to>
      <xdr:col>116</xdr:col>
      <xdr:colOff>63500</xdr:colOff>
      <xdr:row>40</xdr:row>
      <xdr:rowOff>27181</xdr:rowOff>
    </xdr:to>
    <xdr:cxnSp macro="">
      <xdr:nvCxnSpPr>
        <xdr:cNvPr id="401" name="直線コネクタ 400"/>
        <xdr:cNvCxnSpPr/>
      </xdr:nvCxnSpPr>
      <xdr:spPr>
        <a:xfrm>
          <a:off x="21323300" y="6855669"/>
          <a:ext cx="838200" cy="2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136364</xdr:rowOff>
    </xdr:from>
    <xdr:to>
      <xdr:col>107</xdr:col>
      <xdr:colOff>101600</xdr:colOff>
      <xdr:row>41</xdr:row>
      <xdr:rowOff>66514</xdr:rowOff>
    </xdr:to>
    <xdr:sp macro="" textlink="">
      <xdr:nvSpPr>
        <xdr:cNvPr id="402" name="楕円 401"/>
        <xdr:cNvSpPr/>
      </xdr:nvSpPr>
      <xdr:spPr>
        <a:xfrm>
          <a:off x="20383500" y="69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169119</xdr:rowOff>
    </xdr:from>
    <xdr:to>
      <xdr:col>111</xdr:col>
      <xdr:colOff>177800</xdr:colOff>
      <xdr:row>41</xdr:row>
      <xdr:rowOff>15714</xdr:rowOff>
    </xdr:to>
    <xdr:cxnSp macro="">
      <xdr:nvCxnSpPr>
        <xdr:cNvPr id="403" name="直線コネクタ 402"/>
        <xdr:cNvCxnSpPr/>
      </xdr:nvCxnSpPr>
      <xdr:spPr>
        <a:xfrm flipV="1">
          <a:off x="20434300" y="6855669"/>
          <a:ext cx="889000" cy="18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141801</xdr:rowOff>
    </xdr:from>
    <xdr:to>
      <xdr:col>102</xdr:col>
      <xdr:colOff>165100</xdr:colOff>
      <xdr:row>41</xdr:row>
      <xdr:rowOff>71951</xdr:rowOff>
    </xdr:to>
    <xdr:sp macro="" textlink="">
      <xdr:nvSpPr>
        <xdr:cNvPr id="404" name="楕円 403"/>
        <xdr:cNvSpPr/>
      </xdr:nvSpPr>
      <xdr:spPr>
        <a:xfrm>
          <a:off x="19494500" y="699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15714</xdr:rowOff>
    </xdr:from>
    <xdr:to>
      <xdr:col>107</xdr:col>
      <xdr:colOff>50800</xdr:colOff>
      <xdr:row>41</xdr:row>
      <xdr:rowOff>21151</xdr:rowOff>
    </xdr:to>
    <xdr:cxnSp macro="">
      <xdr:nvCxnSpPr>
        <xdr:cNvPr id="405" name="直線コネクタ 404"/>
        <xdr:cNvCxnSpPr/>
      </xdr:nvCxnSpPr>
      <xdr:spPr>
        <a:xfrm flipV="1">
          <a:off x="19545300" y="7045164"/>
          <a:ext cx="8890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144182</xdr:rowOff>
    </xdr:from>
    <xdr:to>
      <xdr:col>98</xdr:col>
      <xdr:colOff>38100</xdr:colOff>
      <xdr:row>41</xdr:row>
      <xdr:rowOff>74332</xdr:rowOff>
    </xdr:to>
    <xdr:sp macro="" textlink="">
      <xdr:nvSpPr>
        <xdr:cNvPr id="406" name="楕円 405"/>
        <xdr:cNvSpPr/>
      </xdr:nvSpPr>
      <xdr:spPr>
        <a:xfrm>
          <a:off x="18605500" y="70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21151</xdr:rowOff>
    </xdr:from>
    <xdr:to>
      <xdr:col>102</xdr:col>
      <xdr:colOff>114300</xdr:colOff>
      <xdr:row>41</xdr:row>
      <xdr:rowOff>23532</xdr:rowOff>
    </xdr:to>
    <xdr:cxnSp macro="">
      <xdr:nvCxnSpPr>
        <xdr:cNvPr id="407" name="直線コネクタ 406"/>
        <xdr:cNvCxnSpPr/>
      </xdr:nvCxnSpPr>
      <xdr:spPr>
        <a:xfrm flipV="1">
          <a:off x="18656300" y="7050601"/>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142018</xdr:rowOff>
    </xdr:from>
    <xdr:ext cx="599010" cy="259045"/>
    <xdr:sp macro="" textlink="">
      <xdr:nvSpPr>
        <xdr:cNvPr id="408" name="n_1aveValue【一般廃棄物処理施設】&#10;一人当たり有形固定資産（償却資産）額"/>
        <xdr:cNvSpPr txBox="1"/>
      </xdr:nvSpPr>
      <xdr:spPr>
        <a:xfrm>
          <a:off x="210110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154240</xdr:rowOff>
    </xdr:from>
    <xdr:ext cx="599010" cy="259045"/>
    <xdr:sp macro="" textlink="">
      <xdr:nvSpPr>
        <xdr:cNvPr id="409" name="n_2aveValue【一般廃棄物処理施設】&#10;一人当たり有形固定資産（償却資産）額"/>
        <xdr:cNvSpPr txBox="1"/>
      </xdr:nvSpPr>
      <xdr:spPr>
        <a:xfrm>
          <a:off x="20134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103685</xdr:rowOff>
    </xdr:from>
    <xdr:ext cx="599010" cy="259045"/>
    <xdr:sp macro="" textlink="">
      <xdr:nvSpPr>
        <xdr:cNvPr id="410" name="n_3aveValue【一般廃棄物処理施設】&#10;一人当たり有形固定資産（償却資産）額"/>
        <xdr:cNvSpPr txBox="1"/>
      </xdr:nvSpPr>
      <xdr:spPr>
        <a:xfrm>
          <a:off x="19245795"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110269</xdr:rowOff>
    </xdr:from>
    <xdr:ext cx="599010" cy="259045"/>
    <xdr:sp macro="" textlink="">
      <xdr:nvSpPr>
        <xdr:cNvPr id="411" name="n_4aveValue【一般廃棄物処理施設】&#10;一人当たり有形固定資産（償却資産）額"/>
        <xdr:cNvSpPr txBox="1"/>
      </xdr:nvSpPr>
      <xdr:spPr>
        <a:xfrm>
          <a:off x="18356795" y="713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64996</xdr:rowOff>
    </xdr:from>
    <xdr:ext cx="599010" cy="259045"/>
    <xdr:sp macro="" textlink="">
      <xdr:nvSpPr>
        <xdr:cNvPr id="412" name="n_1mainValue【一般廃棄物処理施設】&#10;一人当たり有形固定資産（償却資産）額"/>
        <xdr:cNvSpPr txBox="1"/>
      </xdr:nvSpPr>
      <xdr:spPr>
        <a:xfrm>
          <a:off x="21011095" y="658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83041</xdr:rowOff>
    </xdr:from>
    <xdr:ext cx="599010" cy="259045"/>
    <xdr:sp macro="" textlink="">
      <xdr:nvSpPr>
        <xdr:cNvPr id="413" name="n_2mainValue【一般廃棄物処理施設】&#10;一人当たり有形固定資産（償却資産）額"/>
        <xdr:cNvSpPr txBox="1"/>
      </xdr:nvSpPr>
      <xdr:spPr>
        <a:xfrm>
          <a:off x="20134795" y="676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88478</xdr:rowOff>
    </xdr:from>
    <xdr:ext cx="599010" cy="259045"/>
    <xdr:sp macro="" textlink="">
      <xdr:nvSpPr>
        <xdr:cNvPr id="414" name="n_3mainValue【一般廃棄物処理施設】&#10;一人当たり有形固定資産（償却資産）額"/>
        <xdr:cNvSpPr txBox="1"/>
      </xdr:nvSpPr>
      <xdr:spPr>
        <a:xfrm>
          <a:off x="19245795" y="67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90859</xdr:rowOff>
    </xdr:from>
    <xdr:ext cx="599010" cy="259045"/>
    <xdr:sp macro="" textlink="">
      <xdr:nvSpPr>
        <xdr:cNvPr id="415" name="n_4mainValue【一般廃棄物処理施設】&#10;一人当たり有形固定資産（償却資産）額"/>
        <xdr:cNvSpPr txBox="1"/>
      </xdr:nvSpPr>
      <xdr:spPr>
        <a:xfrm>
          <a:off x="18356795" y="677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6" name="テキスト ボックス 4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7" name="直線コネクタ 4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8" name="テキスト ボックス 4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9" name="直線コネクタ 4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0" name="テキスト ボックス 4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1" name="直線コネクタ 4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2" name="テキスト ボックス 4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3" name="直線コネクタ 4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4" name="テキスト ボックス 4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5" name="直線コネクタ 4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6" name="テキスト ボックス 4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7" name="直線コネクタ 4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8" name="テキスト ボックス 4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441" name="直線コネクタ 440"/>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42"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43" name="直線コネクタ 442"/>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44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45" name="直線コネクタ 44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446"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47" name="フローチャート: 判断 446"/>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48" name="フローチャート: 判断 447"/>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49" name="フローチャート: 判断 448"/>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450" name="フローチャート: 判断 449"/>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451" name="フローチャート: 判断 450"/>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457" name="楕円 456"/>
        <xdr:cNvSpPr/>
      </xdr:nvSpPr>
      <xdr:spPr>
        <a:xfrm>
          <a:off x="162687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1468</xdr:rowOff>
    </xdr:from>
    <xdr:ext cx="405111" cy="259045"/>
    <xdr:sp macro="" textlink="">
      <xdr:nvSpPr>
        <xdr:cNvPr id="458" name="【保健センター・保健所】&#10;有形固定資産減価償却率該当値テキスト"/>
        <xdr:cNvSpPr txBox="1"/>
      </xdr:nvSpPr>
      <xdr:spPr>
        <a:xfrm>
          <a:off x="16357600" y="9945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117384</xdr:rowOff>
    </xdr:from>
    <xdr:to>
      <xdr:col>81</xdr:col>
      <xdr:colOff>101600</xdr:colOff>
      <xdr:row>59</xdr:row>
      <xdr:rowOff>47534</xdr:rowOff>
    </xdr:to>
    <xdr:sp macro="" textlink="">
      <xdr:nvSpPr>
        <xdr:cNvPr id="459" name="楕円 458"/>
        <xdr:cNvSpPr/>
      </xdr:nvSpPr>
      <xdr:spPr>
        <a:xfrm>
          <a:off x="15430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168184</xdr:rowOff>
    </xdr:from>
    <xdr:to>
      <xdr:col>85</xdr:col>
      <xdr:colOff>127000</xdr:colOff>
      <xdr:row>59</xdr:row>
      <xdr:rowOff>29391</xdr:rowOff>
    </xdr:to>
    <xdr:cxnSp macro="">
      <xdr:nvCxnSpPr>
        <xdr:cNvPr id="460" name="直線コネクタ 459"/>
        <xdr:cNvCxnSpPr/>
      </xdr:nvCxnSpPr>
      <xdr:spPr>
        <a:xfrm>
          <a:off x="15481300" y="1011228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84727</xdr:rowOff>
    </xdr:from>
    <xdr:to>
      <xdr:col>76</xdr:col>
      <xdr:colOff>165100</xdr:colOff>
      <xdr:row>59</xdr:row>
      <xdr:rowOff>14877</xdr:rowOff>
    </xdr:to>
    <xdr:sp macro="" textlink="">
      <xdr:nvSpPr>
        <xdr:cNvPr id="461" name="楕円 460"/>
        <xdr:cNvSpPr/>
      </xdr:nvSpPr>
      <xdr:spPr>
        <a:xfrm>
          <a:off x="14541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135527</xdr:rowOff>
    </xdr:from>
    <xdr:to>
      <xdr:col>81</xdr:col>
      <xdr:colOff>50800</xdr:colOff>
      <xdr:row>58</xdr:row>
      <xdr:rowOff>168184</xdr:rowOff>
    </xdr:to>
    <xdr:cxnSp macro="">
      <xdr:nvCxnSpPr>
        <xdr:cNvPr id="462" name="直線コネクタ 461"/>
        <xdr:cNvCxnSpPr/>
      </xdr:nvCxnSpPr>
      <xdr:spPr>
        <a:xfrm>
          <a:off x="14592300" y="100796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463" name="楕円 462"/>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135527</xdr:rowOff>
    </xdr:to>
    <xdr:cxnSp macro="">
      <xdr:nvCxnSpPr>
        <xdr:cNvPr id="464" name="直線コネクタ 463"/>
        <xdr:cNvCxnSpPr/>
      </xdr:nvCxnSpPr>
      <xdr:spPr>
        <a:xfrm>
          <a:off x="13703300" y="1005840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30843</xdr:rowOff>
    </xdr:from>
    <xdr:to>
      <xdr:col>67</xdr:col>
      <xdr:colOff>101600</xdr:colOff>
      <xdr:row>58</xdr:row>
      <xdr:rowOff>132443</xdr:rowOff>
    </xdr:to>
    <xdr:sp macro="" textlink="">
      <xdr:nvSpPr>
        <xdr:cNvPr id="465" name="楕円 464"/>
        <xdr:cNvSpPr/>
      </xdr:nvSpPr>
      <xdr:spPr>
        <a:xfrm>
          <a:off x="1276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81643</xdr:rowOff>
    </xdr:from>
    <xdr:to>
      <xdr:col>71</xdr:col>
      <xdr:colOff>177800</xdr:colOff>
      <xdr:row>58</xdr:row>
      <xdr:rowOff>114300</xdr:rowOff>
    </xdr:to>
    <xdr:cxnSp macro="">
      <xdr:nvCxnSpPr>
        <xdr:cNvPr id="466" name="直線コネクタ 465"/>
        <xdr:cNvCxnSpPr/>
      </xdr:nvCxnSpPr>
      <xdr:spPr>
        <a:xfrm>
          <a:off x="12814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467" name="n_1aveValue【保健センター・保健所】&#10;有形固定資産減価償却率"/>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468" name="n_2aveValue【保健センター・保健所】&#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469" name="n_3aveValue【保健センター・保健所】&#10;有形固定資産減価償却率"/>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470" name="n_4aveValue【保健センター・保健所】&#10;有形固定資産減価償却率"/>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64061</xdr:rowOff>
    </xdr:from>
    <xdr:ext cx="405111" cy="259045"/>
    <xdr:sp macro="" textlink="">
      <xdr:nvSpPr>
        <xdr:cNvPr id="471" name="n_1mainValue【保健センター・保健所】&#10;有形固定資産減価償却率"/>
        <xdr:cNvSpPr txBox="1"/>
      </xdr:nvSpPr>
      <xdr:spPr>
        <a:xfrm>
          <a:off x="152660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31404</xdr:rowOff>
    </xdr:from>
    <xdr:ext cx="405111" cy="259045"/>
    <xdr:sp macro="" textlink="">
      <xdr:nvSpPr>
        <xdr:cNvPr id="472" name="n_2mainValue【保健センター・保健所】&#10;有形固定資産減価償却率"/>
        <xdr:cNvSpPr txBox="1"/>
      </xdr:nvSpPr>
      <xdr:spPr>
        <a:xfrm>
          <a:off x="14389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473" name="n_3mainValue【保健センター・保健所】&#10;有形固定資産減価償却率"/>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474" name="n_4mainValue【保健センター・保健所】&#10;有形固定資産減価償却率"/>
        <xdr:cNvSpPr txBox="1"/>
      </xdr:nvSpPr>
      <xdr:spPr>
        <a:xfrm>
          <a:off x="12611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5" name="直線コネクタ 4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6" name="テキスト ボックス 4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7" name="直線コネクタ 4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8" name="テキスト ボックス 4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9" name="直線コネクタ 4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0" name="テキスト ボックス 4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1" name="直線コネクタ 4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2" name="テキスト ボックス 4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3" name="直線コネクタ 4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4" name="テキスト ボックス 4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498" name="直線コネクタ 497"/>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99"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00" name="直線コネクタ 499"/>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501" name="【保健センター・保健所】&#10;一人当たり面積最大値テキスト"/>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502" name="直線コネクタ 501"/>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93235</xdr:rowOff>
    </xdr:from>
    <xdr:ext cx="469744" cy="259045"/>
    <xdr:sp macro="" textlink="">
      <xdr:nvSpPr>
        <xdr:cNvPr id="503" name="【保健センター・保健所】&#10;一人当たり面積平均値テキスト"/>
        <xdr:cNvSpPr txBox="1"/>
      </xdr:nvSpPr>
      <xdr:spPr>
        <a:xfrm>
          <a:off x="22199600" y="1055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504" name="フローチャート: 判断 503"/>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505" name="フローチャート: 判断 504"/>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506" name="フローチャート: 判断 505"/>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507" name="フローチャート: 判断 506"/>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508" name="フローチャート: 判断 507"/>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27686</xdr:rowOff>
    </xdr:from>
    <xdr:to>
      <xdr:col>116</xdr:col>
      <xdr:colOff>114300</xdr:colOff>
      <xdr:row>63</xdr:row>
      <xdr:rowOff>129286</xdr:rowOff>
    </xdr:to>
    <xdr:sp macro="" textlink="">
      <xdr:nvSpPr>
        <xdr:cNvPr id="514" name="楕円 513"/>
        <xdr:cNvSpPr/>
      </xdr:nvSpPr>
      <xdr:spPr>
        <a:xfrm>
          <a:off x="22110700" y="108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6113</xdr:rowOff>
    </xdr:from>
    <xdr:ext cx="469744" cy="259045"/>
    <xdr:sp macro="" textlink="">
      <xdr:nvSpPr>
        <xdr:cNvPr id="515" name="【保健センター・保健所】&#10;一人当たり面積該当値テキスト"/>
        <xdr:cNvSpPr txBox="1"/>
      </xdr:nvSpPr>
      <xdr:spPr>
        <a:xfrm>
          <a:off x="22199600" y="1080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30734</xdr:rowOff>
    </xdr:from>
    <xdr:to>
      <xdr:col>112</xdr:col>
      <xdr:colOff>38100</xdr:colOff>
      <xdr:row>63</xdr:row>
      <xdr:rowOff>132334</xdr:rowOff>
    </xdr:to>
    <xdr:sp macro="" textlink="">
      <xdr:nvSpPr>
        <xdr:cNvPr id="516" name="楕円 515"/>
        <xdr:cNvSpPr/>
      </xdr:nvSpPr>
      <xdr:spPr>
        <a:xfrm>
          <a:off x="21272500" y="108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78486</xdr:rowOff>
    </xdr:from>
    <xdr:to>
      <xdr:col>116</xdr:col>
      <xdr:colOff>63500</xdr:colOff>
      <xdr:row>63</xdr:row>
      <xdr:rowOff>81534</xdr:rowOff>
    </xdr:to>
    <xdr:cxnSp macro="">
      <xdr:nvCxnSpPr>
        <xdr:cNvPr id="517" name="直線コネクタ 516"/>
        <xdr:cNvCxnSpPr/>
      </xdr:nvCxnSpPr>
      <xdr:spPr>
        <a:xfrm flipV="1">
          <a:off x="21323300" y="1087983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34544</xdr:rowOff>
    </xdr:from>
    <xdr:to>
      <xdr:col>107</xdr:col>
      <xdr:colOff>101600</xdr:colOff>
      <xdr:row>63</xdr:row>
      <xdr:rowOff>136144</xdr:rowOff>
    </xdr:to>
    <xdr:sp macro="" textlink="">
      <xdr:nvSpPr>
        <xdr:cNvPr id="518" name="楕円 517"/>
        <xdr:cNvSpPr/>
      </xdr:nvSpPr>
      <xdr:spPr>
        <a:xfrm>
          <a:off x="203835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81534</xdr:rowOff>
    </xdr:from>
    <xdr:to>
      <xdr:col>111</xdr:col>
      <xdr:colOff>177800</xdr:colOff>
      <xdr:row>63</xdr:row>
      <xdr:rowOff>85344</xdr:rowOff>
    </xdr:to>
    <xdr:cxnSp macro="">
      <xdr:nvCxnSpPr>
        <xdr:cNvPr id="519" name="直線コネクタ 518"/>
        <xdr:cNvCxnSpPr/>
      </xdr:nvCxnSpPr>
      <xdr:spPr>
        <a:xfrm flipV="1">
          <a:off x="20434300" y="1088288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520" name="楕円 519"/>
        <xdr:cNvSpPr/>
      </xdr:nvSpPr>
      <xdr:spPr>
        <a:xfrm>
          <a:off x="19494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85344</xdr:rowOff>
    </xdr:from>
    <xdr:to>
      <xdr:col>107</xdr:col>
      <xdr:colOff>50800</xdr:colOff>
      <xdr:row>63</xdr:row>
      <xdr:rowOff>87630</xdr:rowOff>
    </xdr:to>
    <xdr:cxnSp macro="">
      <xdr:nvCxnSpPr>
        <xdr:cNvPr id="521" name="直線コネクタ 520"/>
        <xdr:cNvCxnSpPr/>
      </xdr:nvCxnSpPr>
      <xdr:spPr>
        <a:xfrm flipV="1">
          <a:off x="19545300" y="108866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38354</xdr:rowOff>
    </xdr:from>
    <xdr:to>
      <xdr:col>98</xdr:col>
      <xdr:colOff>38100</xdr:colOff>
      <xdr:row>63</xdr:row>
      <xdr:rowOff>139954</xdr:rowOff>
    </xdr:to>
    <xdr:sp macro="" textlink="">
      <xdr:nvSpPr>
        <xdr:cNvPr id="522" name="楕円 521"/>
        <xdr:cNvSpPr/>
      </xdr:nvSpPr>
      <xdr:spPr>
        <a:xfrm>
          <a:off x="18605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89154</xdr:rowOff>
    </xdr:to>
    <xdr:cxnSp macro="">
      <xdr:nvCxnSpPr>
        <xdr:cNvPr id="523" name="直線コネクタ 522"/>
        <xdr:cNvCxnSpPr/>
      </xdr:nvCxnSpPr>
      <xdr:spPr>
        <a:xfrm flipV="1">
          <a:off x="18656300" y="1088898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524" name="n_1aveValue【保健センター・保健所】&#10;一人当たり面積"/>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525" name="n_2aveValue【保健センター・保健所】&#10;一人当たり面積"/>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526" name="n_3aveValue【保健センター・保健所】&#10;一人当たり面積"/>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527" name="n_4aveValue【保健センター・保健所】&#10;一人当たり面積"/>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123461</xdr:rowOff>
    </xdr:from>
    <xdr:ext cx="469744" cy="259045"/>
    <xdr:sp macro="" textlink="">
      <xdr:nvSpPr>
        <xdr:cNvPr id="528" name="n_1mainValue【保健センター・保健所】&#10;一人当たり面積"/>
        <xdr:cNvSpPr txBox="1"/>
      </xdr:nvSpPr>
      <xdr:spPr>
        <a:xfrm>
          <a:off x="21075727"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127271</xdr:rowOff>
    </xdr:from>
    <xdr:ext cx="469744" cy="259045"/>
    <xdr:sp macro="" textlink="">
      <xdr:nvSpPr>
        <xdr:cNvPr id="529" name="n_2mainValue【保健センター・保健所】&#10;一人当たり面積"/>
        <xdr:cNvSpPr txBox="1"/>
      </xdr:nvSpPr>
      <xdr:spPr>
        <a:xfrm>
          <a:off x="20199427"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530" name="n_3mainValue【保健センター・保健所】&#10;一人当たり面積"/>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131081</xdr:rowOff>
    </xdr:from>
    <xdr:ext cx="469744" cy="259045"/>
    <xdr:sp macro="" textlink="">
      <xdr:nvSpPr>
        <xdr:cNvPr id="531" name="n_4mainValue【保健センター・保健所】&#10;一人当たり面積"/>
        <xdr:cNvSpPr txBox="1"/>
      </xdr:nvSpPr>
      <xdr:spPr>
        <a:xfrm>
          <a:off x="18421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2" name="テキスト ボックス 5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3" name="直線コネクタ 54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4" name="テキスト ボックス 54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5" name="直線コネクタ 54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6" name="テキスト ボックス 54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7" name="直線コネクタ 54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8" name="テキスト ボックス 54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9" name="直線コネクタ 54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0" name="テキスト ボックス 54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1" name="直線コネクタ 55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2" name="テキスト ボックス 55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3" name="直線コネクタ 55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4" name="テキスト ボックス 55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5" name="直線コネクタ 5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557" name="直線コネクタ 556"/>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9" name="直線コネクタ 55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560" name="【消防施設】&#10;有形固定資産減価償却率最大値テキスト"/>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61" name="直線コネクタ 560"/>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562" name="【消防施設】&#10;有形固定資産減価償却率平均値テキスト"/>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63" name="フローチャート: 判断 562"/>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564" name="フローチャート: 判断 563"/>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65" name="フローチャート: 判断 564"/>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566" name="フローチャート: 判断 565"/>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567" name="フローチャート: 判断 566"/>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37919</xdr:rowOff>
    </xdr:from>
    <xdr:to>
      <xdr:col>85</xdr:col>
      <xdr:colOff>177800</xdr:colOff>
      <xdr:row>82</xdr:row>
      <xdr:rowOff>139519</xdr:rowOff>
    </xdr:to>
    <xdr:sp macro="" textlink="">
      <xdr:nvSpPr>
        <xdr:cNvPr id="573" name="楕円 572"/>
        <xdr:cNvSpPr/>
      </xdr:nvSpPr>
      <xdr:spPr>
        <a:xfrm>
          <a:off x="162687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60796</xdr:rowOff>
    </xdr:from>
    <xdr:ext cx="405111" cy="259045"/>
    <xdr:sp macro="" textlink="">
      <xdr:nvSpPr>
        <xdr:cNvPr id="574" name="【消防施設】&#10;有形固定資産減価償却率該当値テキスト"/>
        <xdr:cNvSpPr txBox="1"/>
      </xdr:nvSpPr>
      <xdr:spPr>
        <a:xfrm>
          <a:off x="16357600" y="1394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155484</xdr:rowOff>
    </xdr:from>
    <xdr:to>
      <xdr:col>81</xdr:col>
      <xdr:colOff>101600</xdr:colOff>
      <xdr:row>82</xdr:row>
      <xdr:rowOff>85634</xdr:rowOff>
    </xdr:to>
    <xdr:sp macro="" textlink="">
      <xdr:nvSpPr>
        <xdr:cNvPr id="575" name="楕円 574"/>
        <xdr:cNvSpPr/>
      </xdr:nvSpPr>
      <xdr:spPr>
        <a:xfrm>
          <a:off x="15430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34834</xdr:rowOff>
    </xdr:from>
    <xdr:to>
      <xdr:col>85</xdr:col>
      <xdr:colOff>127000</xdr:colOff>
      <xdr:row>82</xdr:row>
      <xdr:rowOff>88719</xdr:rowOff>
    </xdr:to>
    <xdr:cxnSp macro="">
      <xdr:nvCxnSpPr>
        <xdr:cNvPr id="576" name="直線コネクタ 575"/>
        <xdr:cNvCxnSpPr/>
      </xdr:nvCxnSpPr>
      <xdr:spPr>
        <a:xfrm>
          <a:off x="15481300" y="1409373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54248</xdr:rowOff>
    </xdr:from>
    <xdr:to>
      <xdr:col>76</xdr:col>
      <xdr:colOff>165100</xdr:colOff>
      <xdr:row>79</xdr:row>
      <xdr:rowOff>155848</xdr:rowOff>
    </xdr:to>
    <xdr:sp macro="" textlink="">
      <xdr:nvSpPr>
        <xdr:cNvPr id="577" name="楕円 576"/>
        <xdr:cNvSpPr/>
      </xdr:nvSpPr>
      <xdr:spPr>
        <a:xfrm>
          <a:off x="14541500" y="135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105048</xdr:rowOff>
    </xdr:from>
    <xdr:to>
      <xdr:col>81</xdr:col>
      <xdr:colOff>50800</xdr:colOff>
      <xdr:row>82</xdr:row>
      <xdr:rowOff>34834</xdr:rowOff>
    </xdr:to>
    <xdr:cxnSp macro="">
      <xdr:nvCxnSpPr>
        <xdr:cNvPr id="578" name="直線コネクタ 577"/>
        <xdr:cNvCxnSpPr/>
      </xdr:nvCxnSpPr>
      <xdr:spPr>
        <a:xfrm>
          <a:off x="14592300" y="13649598"/>
          <a:ext cx="889000" cy="44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95069</xdr:rowOff>
    </xdr:from>
    <xdr:to>
      <xdr:col>72</xdr:col>
      <xdr:colOff>38100</xdr:colOff>
      <xdr:row>81</xdr:row>
      <xdr:rowOff>25219</xdr:rowOff>
    </xdr:to>
    <xdr:sp macro="" textlink="">
      <xdr:nvSpPr>
        <xdr:cNvPr id="579" name="楕円 578"/>
        <xdr:cNvSpPr/>
      </xdr:nvSpPr>
      <xdr:spPr>
        <a:xfrm>
          <a:off x="13652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105048</xdr:rowOff>
    </xdr:from>
    <xdr:to>
      <xdr:col>76</xdr:col>
      <xdr:colOff>114300</xdr:colOff>
      <xdr:row>80</xdr:row>
      <xdr:rowOff>145869</xdr:rowOff>
    </xdr:to>
    <xdr:cxnSp macro="">
      <xdr:nvCxnSpPr>
        <xdr:cNvPr id="580" name="直線コネクタ 579"/>
        <xdr:cNvCxnSpPr/>
      </xdr:nvCxnSpPr>
      <xdr:spPr>
        <a:xfrm flipV="1">
          <a:off x="13703300" y="13649598"/>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581" name="n_1aveValue【消防施設】&#10;有形固定資産減価償却率"/>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582" name="n_2aveValue【消防施設】&#10;有形固定資産減価償却率"/>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583" name="n_3aveValue【消防施設】&#10;有形固定資産減価償却率"/>
        <xdr:cNvSpPr txBox="1"/>
      </xdr:nvSpPr>
      <xdr:spPr>
        <a:xfrm>
          <a:off x="13500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584" name="n_4aveValue【消防施設】&#10;有形固定資産減価償却率"/>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102161</xdr:rowOff>
    </xdr:from>
    <xdr:ext cx="405111" cy="259045"/>
    <xdr:sp macro="" textlink="">
      <xdr:nvSpPr>
        <xdr:cNvPr id="585" name="n_1mainValue【消防施設】&#10;有形固定資産減価償却率"/>
        <xdr:cNvSpPr txBox="1"/>
      </xdr:nvSpPr>
      <xdr:spPr>
        <a:xfrm>
          <a:off x="152660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925</xdr:rowOff>
    </xdr:from>
    <xdr:ext cx="405111" cy="259045"/>
    <xdr:sp macro="" textlink="">
      <xdr:nvSpPr>
        <xdr:cNvPr id="586" name="n_2mainValue【消防施設】&#10;有形固定資産減価償却率"/>
        <xdr:cNvSpPr txBox="1"/>
      </xdr:nvSpPr>
      <xdr:spPr>
        <a:xfrm>
          <a:off x="143897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41746</xdr:rowOff>
    </xdr:from>
    <xdr:ext cx="405111" cy="259045"/>
    <xdr:sp macro="" textlink="">
      <xdr:nvSpPr>
        <xdr:cNvPr id="587" name="n_3mainValue【消防施設】&#10;有形固定資産減価償却率"/>
        <xdr:cNvSpPr txBox="1"/>
      </xdr:nvSpPr>
      <xdr:spPr>
        <a:xfrm>
          <a:off x="135007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8" name="直線コネクタ 59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9" name="テキスト ボックス 59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0" name="直線コネクタ 59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1" name="テキスト ボックス 60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2" name="直線コネクタ 6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3" name="テキスト ボックス 6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4" name="直線コネクタ 60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5" name="テキスト ボックス 60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6" name="直線コネクタ 60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7" name="テキスト ボックス 60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8" name="直線コネクタ 6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9" name="テキスト ボックス 6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611" name="直線コネクタ 610"/>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12"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13" name="直線コネクタ 612"/>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614" name="【消防施設】&#10;一人当たり面積最大値テキスト"/>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615" name="直線コネクタ 614"/>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616" name="【消防施設】&#10;一人当たり面積平均値テキスト"/>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617" name="フローチャート: 判断 616"/>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618" name="フローチャート: 判断 617"/>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619" name="フローチャート: 判断 618"/>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620" name="フローチャート: 判断 619"/>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621" name="フローチャート: 判断 620"/>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93218</xdr:rowOff>
    </xdr:from>
    <xdr:to>
      <xdr:col>116</xdr:col>
      <xdr:colOff>114300</xdr:colOff>
      <xdr:row>84</xdr:row>
      <xdr:rowOff>23368</xdr:rowOff>
    </xdr:to>
    <xdr:sp macro="" textlink="">
      <xdr:nvSpPr>
        <xdr:cNvPr id="627" name="楕円 626"/>
        <xdr:cNvSpPr/>
      </xdr:nvSpPr>
      <xdr:spPr>
        <a:xfrm>
          <a:off x="22110700" y="1432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116095</xdr:rowOff>
    </xdr:from>
    <xdr:ext cx="469744" cy="259045"/>
    <xdr:sp macro="" textlink="">
      <xdr:nvSpPr>
        <xdr:cNvPr id="628" name="【消防施設】&#10;一人当たり面積該当値テキスト"/>
        <xdr:cNvSpPr txBox="1"/>
      </xdr:nvSpPr>
      <xdr:spPr>
        <a:xfrm>
          <a:off x="22199600" y="1417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100837</xdr:rowOff>
    </xdr:from>
    <xdr:to>
      <xdr:col>112</xdr:col>
      <xdr:colOff>38100</xdr:colOff>
      <xdr:row>84</xdr:row>
      <xdr:rowOff>30987</xdr:rowOff>
    </xdr:to>
    <xdr:sp macro="" textlink="">
      <xdr:nvSpPr>
        <xdr:cNvPr id="629" name="楕円 628"/>
        <xdr:cNvSpPr/>
      </xdr:nvSpPr>
      <xdr:spPr>
        <a:xfrm>
          <a:off x="21272500" y="1433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144018</xdr:rowOff>
    </xdr:from>
    <xdr:to>
      <xdr:col>116</xdr:col>
      <xdr:colOff>63500</xdr:colOff>
      <xdr:row>83</xdr:row>
      <xdr:rowOff>151637</xdr:rowOff>
    </xdr:to>
    <xdr:cxnSp macro="">
      <xdr:nvCxnSpPr>
        <xdr:cNvPr id="630" name="直線コネクタ 629"/>
        <xdr:cNvCxnSpPr/>
      </xdr:nvCxnSpPr>
      <xdr:spPr>
        <a:xfrm flipV="1">
          <a:off x="21323300" y="14374368"/>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113792</xdr:rowOff>
    </xdr:from>
    <xdr:to>
      <xdr:col>107</xdr:col>
      <xdr:colOff>101600</xdr:colOff>
      <xdr:row>84</xdr:row>
      <xdr:rowOff>43942</xdr:rowOff>
    </xdr:to>
    <xdr:sp macro="" textlink="">
      <xdr:nvSpPr>
        <xdr:cNvPr id="631" name="楕円 630"/>
        <xdr:cNvSpPr/>
      </xdr:nvSpPr>
      <xdr:spPr>
        <a:xfrm>
          <a:off x="20383500" y="1434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151637</xdr:rowOff>
    </xdr:from>
    <xdr:to>
      <xdr:col>111</xdr:col>
      <xdr:colOff>177800</xdr:colOff>
      <xdr:row>83</xdr:row>
      <xdr:rowOff>164592</xdr:rowOff>
    </xdr:to>
    <xdr:cxnSp macro="">
      <xdr:nvCxnSpPr>
        <xdr:cNvPr id="632" name="直線コネクタ 631"/>
        <xdr:cNvCxnSpPr/>
      </xdr:nvCxnSpPr>
      <xdr:spPr>
        <a:xfrm flipV="1">
          <a:off x="20434300" y="14381987"/>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633" name="楕円 632"/>
        <xdr:cNvSpPr/>
      </xdr:nvSpPr>
      <xdr:spPr>
        <a:xfrm>
          <a:off x="19494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164592</xdr:rowOff>
    </xdr:from>
    <xdr:to>
      <xdr:col>107</xdr:col>
      <xdr:colOff>50800</xdr:colOff>
      <xdr:row>84</xdr:row>
      <xdr:rowOff>92963</xdr:rowOff>
    </xdr:to>
    <xdr:cxnSp macro="">
      <xdr:nvCxnSpPr>
        <xdr:cNvPr id="634" name="直線コネクタ 633"/>
        <xdr:cNvCxnSpPr/>
      </xdr:nvCxnSpPr>
      <xdr:spPr>
        <a:xfrm flipV="1">
          <a:off x="19545300" y="14394942"/>
          <a:ext cx="889000" cy="9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98314</xdr:rowOff>
    </xdr:from>
    <xdr:ext cx="469744" cy="259045"/>
    <xdr:sp macro="" textlink="">
      <xdr:nvSpPr>
        <xdr:cNvPr id="635" name="n_1aveValue【消防施設】&#10;一人当たり面積"/>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48023</xdr:rowOff>
    </xdr:from>
    <xdr:ext cx="469744" cy="259045"/>
    <xdr:sp macro="" textlink="">
      <xdr:nvSpPr>
        <xdr:cNvPr id="636" name="n_2aveValue【消防施設】&#10;一人当たり面積"/>
        <xdr:cNvSpPr txBox="1"/>
      </xdr:nvSpPr>
      <xdr:spPr>
        <a:xfrm>
          <a:off x="20199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37355</xdr:rowOff>
    </xdr:from>
    <xdr:ext cx="469744" cy="259045"/>
    <xdr:sp macro="" textlink="">
      <xdr:nvSpPr>
        <xdr:cNvPr id="637" name="n_3aveValue【消防施設】&#10;一人当たり面積"/>
        <xdr:cNvSpPr txBox="1"/>
      </xdr:nvSpPr>
      <xdr:spPr>
        <a:xfrm>
          <a:off x="19310427" y="1461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638" name="n_4aveValue【消防施設】&#10;一人当たり面積"/>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47514</xdr:rowOff>
    </xdr:from>
    <xdr:ext cx="469744" cy="259045"/>
    <xdr:sp macro="" textlink="">
      <xdr:nvSpPr>
        <xdr:cNvPr id="639" name="n_1mainValue【消防施設】&#10;一人当たり面積"/>
        <xdr:cNvSpPr txBox="1"/>
      </xdr:nvSpPr>
      <xdr:spPr>
        <a:xfrm>
          <a:off x="21075727" y="1410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60469</xdr:rowOff>
    </xdr:from>
    <xdr:ext cx="469744" cy="259045"/>
    <xdr:sp macro="" textlink="">
      <xdr:nvSpPr>
        <xdr:cNvPr id="640" name="n_2mainValue【消防施設】&#10;一人当たり面積"/>
        <xdr:cNvSpPr txBox="1"/>
      </xdr:nvSpPr>
      <xdr:spPr>
        <a:xfrm>
          <a:off x="20199427" y="1411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160290</xdr:rowOff>
    </xdr:from>
    <xdr:ext cx="469744" cy="259045"/>
    <xdr:sp macro="" textlink="">
      <xdr:nvSpPr>
        <xdr:cNvPr id="641" name="n_3mainValue【消防施設】&#10;一人当たり面積"/>
        <xdr:cNvSpPr txBox="1"/>
      </xdr:nvSpPr>
      <xdr:spPr>
        <a:xfrm>
          <a:off x="19310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5" name="直線コネクタ 664"/>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6"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7" name="直線コネクタ 666"/>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8"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9" name="直線コネクタ 66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670" name="【庁舎】&#10;有形固定資産減価償却率平均値テキスト"/>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71" name="フローチャート: 判断 670"/>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672" name="フローチャート: 判断 671"/>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673" name="フローチャート: 判断 672"/>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74" name="フローチャート: 判断 673"/>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675" name="フローチャート: 判断 674"/>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74930</xdr:rowOff>
    </xdr:from>
    <xdr:to>
      <xdr:col>85</xdr:col>
      <xdr:colOff>177800</xdr:colOff>
      <xdr:row>104</xdr:row>
      <xdr:rowOff>5080</xdr:rowOff>
    </xdr:to>
    <xdr:sp macro="" textlink="">
      <xdr:nvSpPr>
        <xdr:cNvPr id="681" name="楕円 680"/>
        <xdr:cNvSpPr/>
      </xdr:nvSpPr>
      <xdr:spPr>
        <a:xfrm>
          <a:off x="162687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97807</xdr:rowOff>
    </xdr:from>
    <xdr:ext cx="405111" cy="259045"/>
    <xdr:sp macro="" textlink="">
      <xdr:nvSpPr>
        <xdr:cNvPr id="682" name="【庁舎】&#10;有形固定資産減価償却率該当値テキスト"/>
        <xdr:cNvSpPr txBox="1"/>
      </xdr:nvSpPr>
      <xdr:spPr>
        <a:xfrm>
          <a:off x="16357600"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683" name="楕円 682"/>
        <xdr:cNvSpPr/>
      </xdr:nvSpPr>
      <xdr:spPr>
        <a:xfrm>
          <a:off x="15430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99061</xdr:rowOff>
    </xdr:from>
    <xdr:to>
      <xdr:col>85</xdr:col>
      <xdr:colOff>127000</xdr:colOff>
      <xdr:row>103</xdr:row>
      <xdr:rowOff>125730</xdr:rowOff>
    </xdr:to>
    <xdr:cxnSp macro="">
      <xdr:nvCxnSpPr>
        <xdr:cNvPr id="684" name="直線コネクタ 683"/>
        <xdr:cNvCxnSpPr/>
      </xdr:nvCxnSpPr>
      <xdr:spPr>
        <a:xfrm>
          <a:off x="15481300" y="177584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20320</xdr:rowOff>
    </xdr:from>
    <xdr:to>
      <xdr:col>76</xdr:col>
      <xdr:colOff>165100</xdr:colOff>
      <xdr:row>103</xdr:row>
      <xdr:rowOff>121920</xdr:rowOff>
    </xdr:to>
    <xdr:sp macro="" textlink="">
      <xdr:nvSpPr>
        <xdr:cNvPr id="685" name="楕円 684"/>
        <xdr:cNvSpPr/>
      </xdr:nvSpPr>
      <xdr:spPr>
        <a:xfrm>
          <a:off x="14541500" y="1767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71120</xdr:rowOff>
    </xdr:from>
    <xdr:to>
      <xdr:col>81</xdr:col>
      <xdr:colOff>50800</xdr:colOff>
      <xdr:row>103</xdr:row>
      <xdr:rowOff>99061</xdr:rowOff>
    </xdr:to>
    <xdr:cxnSp macro="">
      <xdr:nvCxnSpPr>
        <xdr:cNvPr id="686" name="直線コネクタ 685"/>
        <xdr:cNvCxnSpPr/>
      </xdr:nvCxnSpPr>
      <xdr:spPr>
        <a:xfrm>
          <a:off x="14592300" y="1773047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687" name="楕円 686"/>
        <xdr:cNvSpPr/>
      </xdr:nvSpPr>
      <xdr:spPr>
        <a:xfrm>
          <a:off x="1365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71120</xdr:rowOff>
    </xdr:from>
    <xdr:to>
      <xdr:col>76</xdr:col>
      <xdr:colOff>114300</xdr:colOff>
      <xdr:row>103</xdr:row>
      <xdr:rowOff>133350</xdr:rowOff>
    </xdr:to>
    <xdr:cxnSp macro="">
      <xdr:nvCxnSpPr>
        <xdr:cNvPr id="688" name="直線コネクタ 687"/>
        <xdr:cNvCxnSpPr/>
      </xdr:nvCxnSpPr>
      <xdr:spPr>
        <a:xfrm flipV="1">
          <a:off x="13703300" y="17730470"/>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55880</xdr:rowOff>
    </xdr:from>
    <xdr:to>
      <xdr:col>67</xdr:col>
      <xdr:colOff>101600</xdr:colOff>
      <xdr:row>103</xdr:row>
      <xdr:rowOff>157480</xdr:rowOff>
    </xdr:to>
    <xdr:sp macro="" textlink="">
      <xdr:nvSpPr>
        <xdr:cNvPr id="689" name="楕円 688"/>
        <xdr:cNvSpPr/>
      </xdr:nvSpPr>
      <xdr:spPr>
        <a:xfrm>
          <a:off x="12763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106680</xdr:rowOff>
    </xdr:from>
    <xdr:to>
      <xdr:col>71</xdr:col>
      <xdr:colOff>177800</xdr:colOff>
      <xdr:row>103</xdr:row>
      <xdr:rowOff>133350</xdr:rowOff>
    </xdr:to>
    <xdr:cxnSp macro="">
      <xdr:nvCxnSpPr>
        <xdr:cNvPr id="690" name="直線コネクタ 689"/>
        <xdr:cNvCxnSpPr/>
      </xdr:nvCxnSpPr>
      <xdr:spPr>
        <a:xfrm>
          <a:off x="12814300" y="177660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115588</xdr:rowOff>
    </xdr:from>
    <xdr:ext cx="405111" cy="259045"/>
    <xdr:sp macro="" textlink="">
      <xdr:nvSpPr>
        <xdr:cNvPr id="691" name="n_1aveValue【庁舎】&#10;有形固定資産減価償却率"/>
        <xdr:cNvSpPr txBox="1"/>
      </xdr:nvSpPr>
      <xdr:spPr>
        <a:xfrm>
          <a:off x="152660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132097</xdr:rowOff>
    </xdr:from>
    <xdr:ext cx="405111" cy="259045"/>
    <xdr:sp macro="" textlink="">
      <xdr:nvSpPr>
        <xdr:cNvPr id="692" name="n_2aveValue【庁舎】&#10;有形固定資産減価償却率"/>
        <xdr:cNvSpPr txBox="1"/>
      </xdr:nvSpPr>
      <xdr:spPr>
        <a:xfrm>
          <a:off x="14389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137177</xdr:rowOff>
    </xdr:from>
    <xdr:ext cx="405111" cy="259045"/>
    <xdr:sp macro="" textlink="">
      <xdr:nvSpPr>
        <xdr:cNvPr id="693" name="n_3aveValue【庁舎】&#10;有形固定資産減価償却率"/>
        <xdr:cNvSpPr txBox="1"/>
      </xdr:nvSpPr>
      <xdr:spPr>
        <a:xfrm>
          <a:off x="13500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105427</xdr:rowOff>
    </xdr:from>
    <xdr:ext cx="405111" cy="259045"/>
    <xdr:sp macro="" textlink="">
      <xdr:nvSpPr>
        <xdr:cNvPr id="694" name="n_4aveValue【庁舎】&#10;有形固定資産減価償却率"/>
        <xdr:cNvSpPr txBox="1"/>
      </xdr:nvSpPr>
      <xdr:spPr>
        <a:xfrm>
          <a:off x="126117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166388</xdr:rowOff>
    </xdr:from>
    <xdr:ext cx="405111" cy="259045"/>
    <xdr:sp macro="" textlink="">
      <xdr:nvSpPr>
        <xdr:cNvPr id="695" name="n_1mainValue【庁舎】&#10;有形固定資産減価償却率"/>
        <xdr:cNvSpPr txBox="1"/>
      </xdr:nvSpPr>
      <xdr:spPr>
        <a:xfrm>
          <a:off x="15266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138447</xdr:rowOff>
    </xdr:from>
    <xdr:ext cx="405111" cy="259045"/>
    <xdr:sp macro="" textlink="">
      <xdr:nvSpPr>
        <xdr:cNvPr id="696" name="n_2mainValue【庁舎】&#10;有形固定資産減価償却率"/>
        <xdr:cNvSpPr txBox="1"/>
      </xdr:nvSpPr>
      <xdr:spPr>
        <a:xfrm>
          <a:off x="14389744" y="1745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29227</xdr:rowOff>
    </xdr:from>
    <xdr:ext cx="405111" cy="259045"/>
    <xdr:sp macro="" textlink="">
      <xdr:nvSpPr>
        <xdr:cNvPr id="697" name="n_3mainValue【庁舎】&#10;有形固定資産減価償却率"/>
        <xdr:cNvSpPr txBox="1"/>
      </xdr:nvSpPr>
      <xdr:spPr>
        <a:xfrm>
          <a:off x="13500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2557</xdr:rowOff>
    </xdr:from>
    <xdr:ext cx="405111" cy="259045"/>
    <xdr:sp macro="" textlink="">
      <xdr:nvSpPr>
        <xdr:cNvPr id="698" name="n_4mainValue【庁舎】&#10;有形固定資産減価償却率"/>
        <xdr:cNvSpPr txBox="1"/>
      </xdr:nvSpPr>
      <xdr:spPr>
        <a:xfrm>
          <a:off x="12611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722" name="直線コネクタ 721"/>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723" name="【庁舎】&#10;一人当たり面積最小値テキスト"/>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724" name="直線コネクタ 723"/>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725" name="【庁舎】&#10;一人当たり面積最大値テキスト"/>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726" name="直線コネクタ 725"/>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727" name="【庁舎】&#10;一人当たり面積平均値テキスト"/>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28" name="フローチャート: 判断 727"/>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729" name="フローチャート: 判断 728"/>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30" name="フローチャート: 判断 729"/>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731" name="フローチャート: 判断 730"/>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732" name="フローチャート: 判断 731"/>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66929</xdr:rowOff>
    </xdr:from>
    <xdr:to>
      <xdr:col>116</xdr:col>
      <xdr:colOff>114300</xdr:colOff>
      <xdr:row>104</xdr:row>
      <xdr:rowOff>168529</xdr:rowOff>
    </xdr:to>
    <xdr:sp macro="" textlink="">
      <xdr:nvSpPr>
        <xdr:cNvPr id="738" name="楕円 737"/>
        <xdr:cNvSpPr/>
      </xdr:nvSpPr>
      <xdr:spPr>
        <a:xfrm>
          <a:off x="22110700" y="1789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89806</xdr:rowOff>
    </xdr:from>
    <xdr:ext cx="469744" cy="259045"/>
    <xdr:sp macro="" textlink="">
      <xdr:nvSpPr>
        <xdr:cNvPr id="739" name="【庁舎】&#10;一人当たり面積該当値テキスト"/>
        <xdr:cNvSpPr txBox="1"/>
      </xdr:nvSpPr>
      <xdr:spPr>
        <a:xfrm>
          <a:off x="22199600" y="1774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78360</xdr:rowOff>
    </xdr:from>
    <xdr:to>
      <xdr:col>112</xdr:col>
      <xdr:colOff>38100</xdr:colOff>
      <xdr:row>105</xdr:row>
      <xdr:rowOff>8510</xdr:rowOff>
    </xdr:to>
    <xdr:sp macro="" textlink="">
      <xdr:nvSpPr>
        <xdr:cNvPr id="740" name="楕円 739"/>
        <xdr:cNvSpPr/>
      </xdr:nvSpPr>
      <xdr:spPr>
        <a:xfrm>
          <a:off x="21272500" y="1790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117729</xdr:rowOff>
    </xdr:from>
    <xdr:to>
      <xdr:col>116</xdr:col>
      <xdr:colOff>63500</xdr:colOff>
      <xdr:row>104</xdr:row>
      <xdr:rowOff>129160</xdr:rowOff>
    </xdr:to>
    <xdr:cxnSp macro="">
      <xdr:nvCxnSpPr>
        <xdr:cNvPr id="741" name="直線コネクタ 740"/>
        <xdr:cNvCxnSpPr/>
      </xdr:nvCxnSpPr>
      <xdr:spPr>
        <a:xfrm flipV="1">
          <a:off x="21323300" y="1794852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97028</xdr:rowOff>
    </xdr:from>
    <xdr:to>
      <xdr:col>107</xdr:col>
      <xdr:colOff>101600</xdr:colOff>
      <xdr:row>105</xdr:row>
      <xdr:rowOff>27178</xdr:rowOff>
    </xdr:to>
    <xdr:sp macro="" textlink="">
      <xdr:nvSpPr>
        <xdr:cNvPr id="742" name="楕円 741"/>
        <xdr:cNvSpPr/>
      </xdr:nvSpPr>
      <xdr:spPr>
        <a:xfrm>
          <a:off x="20383500" y="1792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129160</xdr:rowOff>
    </xdr:from>
    <xdr:to>
      <xdr:col>111</xdr:col>
      <xdr:colOff>177800</xdr:colOff>
      <xdr:row>104</xdr:row>
      <xdr:rowOff>147828</xdr:rowOff>
    </xdr:to>
    <xdr:cxnSp macro="">
      <xdr:nvCxnSpPr>
        <xdr:cNvPr id="743" name="直線コネクタ 742"/>
        <xdr:cNvCxnSpPr/>
      </xdr:nvCxnSpPr>
      <xdr:spPr>
        <a:xfrm flipV="1">
          <a:off x="20434300" y="17959960"/>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105790</xdr:rowOff>
    </xdr:from>
    <xdr:to>
      <xdr:col>102</xdr:col>
      <xdr:colOff>165100</xdr:colOff>
      <xdr:row>105</xdr:row>
      <xdr:rowOff>35940</xdr:rowOff>
    </xdr:to>
    <xdr:sp macro="" textlink="">
      <xdr:nvSpPr>
        <xdr:cNvPr id="744" name="楕円 743"/>
        <xdr:cNvSpPr/>
      </xdr:nvSpPr>
      <xdr:spPr>
        <a:xfrm>
          <a:off x="19494500" y="179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147828</xdr:rowOff>
    </xdr:from>
    <xdr:to>
      <xdr:col>107</xdr:col>
      <xdr:colOff>50800</xdr:colOff>
      <xdr:row>104</xdr:row>
      <xdr:rowOff>156590</xdr:rowOff>
    </xdr:to>
    <xdr:cxnSp macro="">
      <xdr:nvCxnSpPr>
        <xdr:cNvPr id="745" name="直線コネクタ 744"/>
        <xdr:cNvCxnSpPr/>
      </xdr:nvCxnSpPr>
      <xdr:spPr>
        <a:xfrm flipV="1">
          <a:off x="19545300" y="17978628"/>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746" name="楕円 745"/>
        <xdr:cNvSpPr/>
      </xdr:nvSpPr>
      <xdr:spPr>
        <a:xfrm>
          <a:off x="18605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156590</xdr:rowOff>
    </xdr:from>
    <xdr:to>
      <xdr:col>102</xdr:col>
      <xdr:colOff>114300</xdr:colOff>
      <xdr:row>104</xdr:row>
      <xdr:rowOff>163068</xdr:rowOff>
    </xdr:to>
    <xdr:cxnSp macro="">
      <xdr:nvCxnSpPr>
        <xdr:cNvPr id="747" name="直線コネクタ 746"/>
        <xdr:cNvCxnSpPr/>
      </xdr:nvCxnSpPr>
      <xdr:spPr>
        <a:xfrm flipV="1">
          <a:off x="18656300" y="17987390"/>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748" name="n_1aveValue【庁舎】&#10;一人当たり面積"/>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749" name="n_2aveValue【庁舎】&#10;一人当たり面積"/>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750" name="n_3aveValue【庁舎】&#10;一人当たり面積"/>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51452</xdr:rowOff>
    </xdr:from>
    <xdr:ext cx="469744" cy="259045"/>
    <xdr:sp macro="" textlink="">
      <xdr:nvSpPr>
        <xdr:cNvPr id="751" name="n_4aveValue【庁舎】&#10;一人当たり面積"/>
        <xdr:cNvSpPr txBox="1"/>
      </xdr:nvSpPr>
      <xdr:spPr>
        <a:xfrm>
          <a:off x="18421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25037</xdr:rowOff>
    </xdr:from>
    <xdr:ext cx="469744" cy="259045"/>
    <xdr:sp macro="" textlink="">
      <xdr:nvSpPr>
        <xdr:cNvPr id="752" name="n_1mainValue【庁舎】&#10;一人当たり面積"/>
        <xdr:cNvSpPr txBox="1"/>
      </xdr:nvSpPr>
      <xdr:spPr>
        <a:xfrm>
          <a:off x="21075727" y="1768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43705</xdr:rowOff>
    </xdr:from>
    <xdr:ext cx="469744" cy="259045"/>
    <xdr:sp macro="" textlink="">
      <xdr:nvSpPr>
        <xdr:cNvPr id="753" name="n_2mainValue【庁舎】&#10;一人当たり面積"/>
        <xdr:cNvSpPr txBox="1"/>
      </xdr:nvSpPr>
      <xdr:spPr>
        <a:xfrm>
          <a:off x="20199427" y="1770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52467</xdr:rowOff>
    </xdr:from>
    <xdr:ext cx="469744" cy="259045"/>
    <xdr:sp macro="" textlink="">
      <xdr:nvSpPr>
        <xdr:cNvPr id="754" name="n_3mainValue【庁舎】&#10;一人当たり面積"/>
        <xdr:cNvSpPr txBox="1"/>
      </xdr:nvSpPr>
      <xdr:spPr>
        <a:xfrm>
          <a:off x="19310427" y="1771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755" name="n_4mainValue【庁舎】&#10;一人当たり面積"/>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類似団体と比較して有形固定資産減価償却率が低くなっている施設は、福祉施設である。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は、有形固定資産減価償却率が３０．６％となっているが、平成２１年度に幌延町立北星園を建て替えたことが原因であると考えられる。今後、公共施設等の維持補修に要する経費が減少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また、老朽化の進んでいる施設の更新については、利用実態と将来の人口推移等を踏まえ、施設の更新や改修、縮小、廃止など総合的に検討する。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hor11220\Desktop\R3.10.22&#12414;&#12391;&#23616;&#65374;&#12304;&#20316;&#26989;&#20381;&#38972;&#65306;1022&#12294;&#12305;&#20196;&#21644;&#20803;&#24180;&#24230;&#36001;&#25919;&#29366;&#27841;&#36039;&#26009;&#38598;&#12398;&#20316;&#25104;&#12395;&#12388;&#12356;&#12390;&#65288;&#65298;&#22238;&#30446;&#65289;\&#12304;&#36001;&#25919;&#29366;&#27841;&#36039;&#26009;&#38598;&#12305;_015202_&#24140;&#24310;&#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51.7</v>
          </cell>
          <cell r="BX53">
            <v>53.2</v>
          </cell>
          <cell r="CF53">
            <v>54.4</v>
          </cell>
          <cell r="CN53">
            <v>59.4</v>
          </cell>
          <cell r="CV53">
            <v>61.4</v>
          </cell>
        </row>
        <row r="55">
          <cell r="AN55" t="str">
            <v>類似団体内平均値</v>
          </cell>
          <cell r="BP55">
            <v>0</v>
          </cell>
          <cell r="BX55">
            <v>0</v>
          </cell>
          <cell r="CF55">
            <v>0</v>
          </cell>
          <cell r="CN55">
            <v>0</v>
          </cell>
          <cell r="CV55">
            <v>0</v>
          </cell>
        </row>
        <row r="57">
          <cell r="BP57">
            <v>54.2</v>
          </cell>
          <cell r="BX57">
            <v>56.3</v>
          </cell>
          <cell r="CF57">
            <v>57.6</v>
          </cell>
          <cell r="CN57">
            <v>58.8</v>
          </cell>
          <cell r="CV57">
            <v>59.5</v>
          </cell>
        </row>
        <row r="72">
          <cell r="BP72" t="str">
            <v>H27</v>
          </cell>
          <cell r="BX72" t="str">
            <v>H28</v>
          </cell>
          <cell r="CF72" t="str">
            <v>H29</v>
          </cell>
          <cell r="CN72" t="str">
            <v>H30</v>
          </cell>
          <cell r="CV72" t="str">
            <v>R01</v>
          </cell>
        </row>
        <row r="73">
          <cell r="AN73" t="str">
            <v>当該団体値</v>
          </cell>
        </row>
        <row r="75">
          <cell r="BP75">
            <v>13.3</v>
          </cell>
          <cell r="BX75">
            <v>12.9</v>
          </cell>
          <cell r="CF75">
            <v>11.6</v>
          </cell>
          <cell r="CN75">
            <v>10</v>
          </cell>
          <cell r="CV75">
            <v>8.8000000000000007</v>
          </cell>
        </row>
        <row r="77">
          <cell r="AN77" t="str">
            <v>類似団体内平均値</v>
          </cell>
          <cell r="BP77">
            <v>0</v>
          </cell>
          <cell r="BX77">
            <v>0</v>
          </cell>
          <cell r="CF77">
            <v>0</v>
          </cell>
          <cell r="CN77">
            <v>0</v>
          </cell>
          <cell r="CV77">
            <v>0</v>
          </cell>
        </row>
        <row r="79">
          <cell r="BP79">
            <v>7.8</v>
          </cell>
          <cell r="BX79">
            <v>7.4</v>
          </cell>
          <cell r="CF79">
            <v>7.1</v>
          </cell>
          <cell r="CN79">
            <v>7.1</v>
          </cell>
          <cell r="CV79">
            <v>7.3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5015544</v>
      </c>
      <c r="BO4" s="393"/>
      <c r="BP4" s="393"/>
      <c r="BQ4" s="393"/>
      <c r="BR4" s="393"/>
      <c r="BS4" s="393"/>
      <c r="BT4" s="393"/>
      <c r="BU4" s="394"/>
      <c r="BV4" s="392">
        <v>5437395</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3.2</v>
      </c>
      <c r="CU4" s="399"/>
      <c r="CV4" s="399"/>
      <c r="CW4" s="399"/>
      <c r="CX4" s="399"/>
      <c r="CY4" s="399"/>
      <c r="CZ4" s="399"/>
      <c r="DA4" s="400"/>
      <c r="DB4" s="398">
        <v>7.1</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4895666</v>
      </c>
      <c r="BO5" s="430"/>
      <c r="BP5" s="430"/>
      <c r="BQ5" s="430"/>
      <c r="BR5" s="430"/>
      <c r="BS5" s="430"/>
      <c r="BT5" s="430"/>
      <c r="BU5" s="431"/>
      <c r="BV5" s="429">
        <v>5231959</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84</v>
      </c>
      <c r="CU5" s="427"/>
      <c r="CV5" s="427"/>
      <c r="CW5" s="427"/>
      <c r="CX5" s="427"/>
      <c r="CY5" s="427"/>
      <c r="CZ5" s="427"/>
      <c r="DA5" s="428"/>
      <c r="DB5" s="426">
        <v>87.7</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119878</v>
      </c>
      <c r="BO6" s="430"/>
      <c r="BP6" s="430"/>
      <c r="BQ6" s="430"/>
      <c r="BR6" s="430"/>
      <c r="BS6" s="430"/>
      <c r="BT6" s="430"/>
      <c r="BU6" s="431"/>
      <c r="BV6" s="429">
        <v>205436</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86.5</v>
      </c>
      <c r="CU6" s="467"/>
      <c r="CV6" s="467"/>
      <c r="CW6" s="467"/>
      <c r="CX6" s="467"/>
      <c r="CY6" s="467"/>
      <c r="CZ6" s="467"/>
      <c r="DA6" s="468"/>
      <c r="DB6" s="466">
        <v>91</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28010</v>
      </c>
      <c r="BO7" s="430"/>
      <c r="BP7" s="430"/>
      <c r="BQ7" s="430"/>
      <c r="BR7" s="430"/>
      <c r="BS7" s="430"/>
      <c r="BT7" s="430"/>
      <c r="BU7" s="431"/>
      <c r="BV7" s="429">
        <v>50</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2865192</v>
      </c>
      <c r="CU7" s="430"/>
      <c r="CV7" s="430"/>
      <c r="CW7" s="430"/>
      <c r="CX7" s="430"/>
      <c r="CY7" s="430"/>
      <c r="CZ7" s="430"/>
      <c r="DA7" s="431"/>
      <c r="DB7" s="429">
        <v>2897850</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105</v>
      </c>
      <c r="AV8" s="462"/>
      <c r="AW8" s="462"/>
      <c r="AX8" s="462"/>
      <c r="AY8" s="463" t="s">
        <v>109</v>
      </c>
      <c r="AZ8" s="464"/>
      <c r="BA8" s="464"/>
      <c r="BB8" s="464"/>
      <c r="BC8" s="464"/>
      <c r="BD8" s="464"/>
      <c r="BE8" s="464"/>
      <c r="BF8" s="464"/>
      <c r="BG8" s="464"/>
      <c r="BH8" s="464"/>
      <c r="BI8" s="464"/>
      <c r="BJ8" s="464"/>
      <c r="BK8" s="464"/>
      <c r="BL8" s="464"/>
      <c r="BM8" s="465"/>
      <c r="BN8" s="429">
        <v>91868</v>
      </c>
      <c r="BO8" s="430"/>
      <c r="BP8" s="430"/>
      <c r="BQ8" s="430"/>
      <c r="BR8" s="430"/>
      <c r="BS8" s="430"/>
      <c r="BT8" s="430"/>
      <c r="BU8" s="431"/>
      <c r="BV8" s="429">
        <v>205386</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0.24</v>
      </c>
      <c r="CU8" s="470"/>
      <c r="CV8" s="470"/>
      <c r="CW8" s="470"/>
      <c r="CX8" s="470"/>
      <c r="CY8" s="470"/>
      <c r="CZ8" s="470"/>
      <c r="DA8" s="471"/>
      <c r="DB8" s="469">
        <v>0.23</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2447</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105</v>
      </c>
      <c r="AV9" s="462"/>
      <c r="AW9" s="462"/>
      <c r="AX9" s="462"/>
      <c r="AY9" s="463" t="s">
        <v>115</v>
      </c>
      <c r="AZ9" s="464"/>
      <c r="BA9" s="464"/>
      <c r="BB9" s="464"/>
      <c r="BC9" s="464"/>
      <c r="BD9" s="464"/>
      <c r="BE9" s="464"/>
      <c r="BF9" s="464"/>
      <c r="BG9" s="464"/>
      <c r="BH9" s="464"/>
      <c r="BI9" s="464"/>
      <c r="BJ9" s="464"/>
      <c r="BK9" s="464"/>
      <c r="BL9" s="464"/>
      <c r="BM9" s="465"/>
      <c r="BN9" s="429">
        <v>-113518</v>
      </c>
      <c r="BO9" s="430"/>
      <c r="BP9" s="430"/>
      <c r="BQ9" s="430"/>
      <c r="BR9" s="430"/>
      <c r="BS9" s="430"/>
      <c r="BT9" s="430"/>
      <c r="BU9" s="431"/>
      <c r="BV9" s="429">
        <v>92689</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27.5</v>
      </c>
      <c r="CU9" s="427"/>
      <c r="CV9" s="427"/>
      <c r="CW9" s="427"/>
      <c r="CX9" s="427"/>
      <c r="CY9" s="427"/>
      <c r="CZ9" s="427"/>
      <c r="DA9" s="428"/>
      <c r="DB9" s="426">
        <v>29.2</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2677</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100</v>
      </c>
      <c r="BO10" s="430"/>
      <c r="BP10" s="430"/>
      <c r="BQ10" s="430"/>
      <c r="BR10" s="430"/>
      <c r="BS10" s="430"/>
      <c r="BT10" s="430"/>
      <c r="BU10" s="431"/>
      <c r="BV10" s="429">
        <v>120</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119</v>
      </c>
      <c r="AV11" s="462"/>
      <c r="AW11" s="462"/>
      <c r="AX11" s="462"/>
      <c r="AY11" s="463" t="s">
        <v>125</v>
      </c>
      <c r="AZ11" s="464"/>
      <c r="BA11" s="464"/>
      <c r="BB11" s="464"/>
      <c r="BC11" s="464"/>
      <c r="BD11" s="464"/>
      <c r="BE11" s="464"/>
      <c r="BF11" s="464"/>
      <c r="BG11" s="464"/>
      <c r="BH11" s="464"/>
      <c r="BI11" s="464"/>
      <c r="BJ11" s="464"/>
      <c r="BK11" s="464"/>
      <c r="BL11" s="464"/>
      <c r="BM11" s="465"/>
      <c r="BN11" s="429">
        <v>111690</v>
      </c>
      <c r="BO11" s="430"/>
      <c r="BP11" s="430"/>
      <c r="BQ11" s="430"/>
      <c r="BR11" s="430"/>
      <c r="BS11" s="430"/>
      <c r="BT11" s="430"/>
      <c r="BU11" s="431"/>
      <c r="BV11" s="429">
        <v>122009</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15">
      <c r="A12" s="187"/>
      <c r="B12" s="489" t="s">
        <v>128</v>
      </c>
      <c r="C12" s="490"/>
      <c r="D12" s="490"/>
      <c r="E12" s="490"/>
      <c r="F12" s="490"/>
      <c r="G12" s="490"/>
      <c r="H12" s="490"/>
      <c r="I12" s="490"/>
      <c r="J12" s="490"/>
      <c r="K12" s="491"/>
      <c r="L12" s="498" t="s">
        <v>129</v>
      </c>
      <c r="M12" s="499"/>
      <c r="N12" s="499"/>
      <c r="O12" s="499"/>
      <c r="P12" s="499"/>
      <c r="Q12" s="500"/>
      <c r="R12" s="501">
        <v>2294</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133</v>
      </c>
      <c r="AV12" s="462"/>
      <c r="AW12" s="462"/>
      <c r="AX12" s="462"/>
      <c r="AY12" s="463" t="s">
        <v>134</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136</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2267</v>
      </c>
      <c r="S13" s="514"/>
      <c r="T13" s="514"/>
      <c r="U13" s="514"/>
      <c r="V13" s="515"/>
      <c r="W13" s="445" t="s">
        <v>138</v>
      </c>
      <c r="X13" s="446"/>
      <c r="Y13" s="446"/>
      <c r="Z13" s="446"/>
      <c r="AA13" s="446"/>
      <c r="AB13" s="436"/>
      <c r="AC13" s="480">
        <v>261</v>
      </c>
      <c r="AD13" s="481"/>
      <c r="AE13" s="481"/>
      <c r="AF13" s="481"/>
      <c r="AG13" s="523"/>
      <c r="AH13" s="480">
        <v>305</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-1728</v>
      </c>
      <c r="BO13" s="430"/>
      <c r="BP13" s="430"/>
      <c r="BQ13" s="430"/>
      <c r="BR13" s="430"/>
      <c r="BS13" s="430"/>
      <c r="BT13" s="430"/>
      <c r="BU13" s="431"/>
      <c r="BV13" s="429">
        <v>214818</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8.8000000000000007</v>
      </c>
      <c r="CU13" s="427"/>
      <c r="CV13" s="427"/>
      <c r="CW13" s="427"/>
      <c r="CX13" s="427"/>
      <c r="CY13" s="427"/>
      <c r="CZ13" s="427"/>
      <c r="DA13" s="428"/>
      <c r="DB13" s="426">
        <v>10</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2330</v>
      </c>
      <c r="S14" s="514"/>
      <c r="T14" s="514"/>
      <c r="U14" s="514"/>
      <c r="V14" s="515"/>
      <c r="W14" s="419"/>
      <c r="X14" s="420"/>
      <c r="Y14" s="420"/>
      <c r="Z14" s="420"/>
      <c r="AA14" s="420"/>
      <c r="AB14" s="409"/>
      <c r="AC14" s="516">
        <v>19.399999999999999</v>
      </c>
      <c r="AD14" s="517"/>
      <c r="AE14" s="517"/>
      <c r="AF14" s="517"/>
      <c r="AG14" s="518"/>
      <c r="AH14" s="516">
        <v>20.399999999999999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t="s">
        <v>127</v>
      </c>
      <c r="CU14" s="528"/>
      <c r="CV14" s="528"/>
      <c r="CW14" s="528"/>
      <c r="CX14" s="528"/>
      <c r="CY14" s="528"/>
      <c r="CZ14" s="528"/>
      <c r="DA14" s="529"/>
      <c r="DB14" s="527" t="s">
        <v>145</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137</v>
      </c>
      <c r="N15" s="521"/>
      <c r="O15" s="521"/>
      <c r="P15" s="521"/>
      <c r="Q15" s="522"/>
      <c r="R15" s="513">
        <v>2308</v>
      </c>
      <c r="S15" s="514"/>
      <c r="T15" s="514"/>
      <c r="U15" s="514"/>
      <c r="V15" s="515"/>
      <c r="W15" s="445" t="s">
        <v>146</v>
      </c>
      <c r="X15" s="446"/>
      <c r="Y15" s="446"/>
      <c r="Z15" s="446"/>
      <c r="AA15" s="446"/>
      <c r="AB15" s="436"/>
      <c r="AC15" s="480">
        <v>226</v>
      </c>
      <c r="AD15" s="481"/>
      <c r="AE15" s="481"/>
      <c r="AF15" s="481"/>
      <c r="AG15" s="523"/>
      <c r="AH15" s="480">
        <v>275</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615320</v>
      </c>
      <c r="BO15" s="393"/>
      <c r="BP15" s="393"/>
      <c r="BQ15" s="393"/>
      <c r="BR15" s="393"/>
      <c r="BS15" s="393"/>
      <c r="BT15" s="393"/>
      <c r="BU15" s="394"/>
      <c r="BV15" s="392">
        <v>619714</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16.8</v>
      </c>
      <c r="AD16" s="517"/>
      <c r="AE16" s="517"/>
      <c r="AF16" s="517"/>
      <c r="AG16" s="518"/>
      <c r="AH16" s="516">
        <v>18.399999999999999</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2616599</v>
      </c>
      <c r="BO16" s="430"/>
      <c r="BP16" s="430"/>
      <c r="BQ16" s="430"/>
      <c r="BR16" s="430"/>
      <c r="BS16" s="430"/>
      <c r="BT16" s="430"/>
      <c r="BU16" s="431"/>
      <c r="BV16" s="429">
        <v>2617627</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858</v>
      </c>
      <c r="AD17" s="481"/>
      <c r="AE17" s="481"/>
      <c r="AF17" s="481"/>
      <c r="AG17" s="523"/>
      <c r="AH17" s="480">
        <v>913</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781477</v>
      </c>
      <c r="BO17" s="430"/>
      <c r="BP17" s="430"/>
      <c r="BQ17" s="430"/>
      <c r="BR17" s="430"/>
      <c r="BS17" s="430"/>
      <c r="BT17" s="430"/>
      <c r="BU17" s="431"/>
      <c r="BV17" s="429">
        <v>784819</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574.1</v>
      </c>
      <c r="M18" s="545"/>
      <c r="N18" s="545"/>
      <c r="O18" s="545"/>
      <c r="P18" s="545"/>
      <c r="Q18" s="545"/>
      <c r="R18" s="546"/>
      <c r="S18" s="546"/>
      <c r="T18" s="546"/>
      <c r="U18" s="546"/>
      <c r="V18" s="547"/>
      <c r="W18" s="447"/>
      <c r="X18" s="448"/>
      <c r="Y18" s="448"/>
      <c r="Z18" s="448"/>
      <c r="AA18" s="448"/>
      <c r="AB18" s="439"/>
      <c r="AC18" s="548">
        <v>63.8</v>
      </c>
      <c r="AD18" s="549"/>
      <c r="AE18" s="549"/>
      <c r="AF18" s="549"/>
      <c r="AG18" s="550"/>
      <c r="AH18" s="548">
        <v>61.2</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2428973</v>
      </c>
      <c r="BO18" s="430"/>
      <c r="BP18" s="430"/>
      <c r="BQ18" s="430"/>
      <c r="BR18" s="430"/>
      <c r="BS18" s="430"/>
      <c r="BT18" s="430"/>
      <c r="BU18" s="431"/>
      <c r="BV18" s="429">
        <v>2595810</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3560527</v>
      </c>
      <c r="BO19" s="430"/>
      <c r="BP19" s="430"/>
      <c r="BQ19" s="430"/>
      <c r="BR19" s="430"/>
      <c r="BS19" s="430"/>
      <c r="BT19" s="430"/>
      <c r="BU19" s="431"/>
      <c r="BV19" s="429">
        <v>3574346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1138</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3418009</v>
      </c>
      <c r="BO23" s="430"/>
      <c r="BP23" s="430"/>
      <c r="BQ23" s="430"/>
      <c r="BR23" s="430"/>
      <c r="BS23" s="430"/>
      <c r="BT23" s="430"/>
      <c r="BU23" s="431"/>
      <c r="BV23" s="429">
        <v>3604279</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7100</v>
      </c>
      <c r="R24" s="481"/>
      <c r="S24" s="481"/>
      <c r="T24" s="481"/>
      <c r="U24" s="481"/>
      <c r="V24" s="523"/>
      <c r="W24" s="582"/>
      <c r="X24" s="570"/>
      <c r="Y24" s="571"/>
      <c r="Z24" s="479" t="s">
        <v>170</v>
      </c>
      <c r="AA24" s="459"/>
      <c r="AB24" s="459"/>
      <c r="AC24" s="459"/>
      <c r="AD24" s="459"/>
      <c r="AE24" s="459"/>
      <c r="AF24" s="459"/>
      <c r="AG24" s="460"/>
      <c r="AH24" s="480">
        <v>75</v>
      </c>
      <c r="AI24" s="481"/>
      <c r="AJ24" s="481"/>
      <c r="AK24" s="481"/>
      <c r="AL24" s="523"/>
      <c r="AM24" s="480">
        <v>207975</v>
      </c>
      <c r="AN24" s="481"/>
      <c r="AO24" s="481"/>
      <c r="AP24" s="481"/>
      <c r="AQ24" s="481"/>
      <c r="AR24" s="523"/>
      <c r="AS24" s="480">
        <v>2773</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3097859</v>
      </c>
      <c r="BO24" s="430"/>
      <c r="BP24" s="430"/>
      <c r="BQ24" s="430"/>
      <c r="BR24" s="430"/>
      <c r="BS24" s="430"/>
      <c r="BT24" s="430"/>
      <c r="BU24" s="431"/>
      <c r="BV24" s="429">
        <v>3206246</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6000</v>
      </c>
      <c r="R25" s="481"/>
      <c r="S25" s="481"/>
      <c r="T25" s="481"/>
      <c r="U25" s="481"/>
      <c r="V25" s="523"/>
      <c r="W25" s="582"/>
      <c r="X25" s="570"/>
      <c r="Y25" s="571"/>
      <c r="Z25" s="479" t="s">
        <v>173</v>
      </c>
      <c r="AA25" s="459"/>
      <c r="AB25" s="459"/>
      <c r="AC25" s="459"/>
      <c r="AD25" s="459"/>
      <c r="AE25" s="459"/>
      <c r="AF25" s="459"/>
      <c r="AG25" s="460"/>
      <c r="AH25" s="480" t="s">
        <v>174</v>
      </c>
      <c r="AI25" s="481"/>
      <c r="AJ25" s="481"/>
      <c r="AK25" s="481"/>
      <c r="AL25" s="523"/>
      <c r="AM25" s="480" t="s">
        <v>174</v>
      </c>
      <c r="AN25" s="481"/>
      <c r="AO25" s="481"/>
      <c r="AP25" s="481"/>
      <c r="AQ25" s="481"/>
      <c r="AR25" s="523"/>
      <c r="AS25" s="480" t="s">
        <v>174</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30125</v>
      </c>
      <c r="BO25" s="393"/>
      <c r="BP25" s="393"/>
      <c r="BQ25" s="393"/>
      <c r="BR25" s="393"/>
      <c r="BS25" s="393"/>
      <c r="BT25" s="393"/>
      <c r="BU25" s="394"/>
      <c r="BV25" s="392">
        <v>40001</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5500</v>
      </c>
      <c r="R26" s="481"/>
      <c r="S26" s="481"/>
      <c r="T26" s="481"/>
      <c r="U26" s="481"/>
      <c r="V26" s="523"/>
      <c r="W26" s="582"/>
      <c r="X26" s="570"/>
      <c r="Y26" s="571"/>
      <c r="Z26" s="479" t="s">
        <v>177</v>
      </c>
      <c r="AA26" s="592"/>
      <c r="AB26" s="592"/>
      <c r="AC26" s="592"/>
      <c r="AD26" s="592"/>
      <c r="AE26" s="592"/>
      <c r="AF26" s="592"/>
      <c r="AG26" s="593"/>
      <c r="AH26" s="480" t="s">
        <v>174</v>
      </c>
      <c r="AI26" s="481"/>
      <c r="AJ26" s="481"/>
      <c r="AK26" s="481"/>
      <c r="AL26" s="523"/>
      <c r="AM26" s="480" t="s">
        <v>174</v>
      </c>
      <c r="AN26" s="481"/>
      <c r="AO26" s="481"/>
      <c r="AP26" s="481"/>
      <c r="AQ26" s="481"/>
      <c r="AR26" s="523"/>
      <c r="AS26" s="480" t="s">
        <v>174</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174</v>
      </c>
      <c r="BO26" s="430"/>
      <c r="BP26" s="430"/>
      <c r="BQ26" s="430"/>
      <c r="BR26" s="430"/>
      <c r="BS26" s="430"/>
      <c r="BT26" s="430"/>
      <c r="BU26" s="431"/>
      <c r="BV26" s="429" t="s">
        <v>174</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179</v>
      </c>
      <c r="F27" s="459"/>
      <c r="G27" s="459"/>
      <c r="H27" s="459"/>
      <c r="I27" s="459"/>
      <c r="J27" s="459"/>
      <c r="K27" s="460"/>
      <c r="L27" s="480">
        <v>1</v>
      </c>
      <c r="M27" s="481"/>
      <c r="N27" s="481"/>
      <c r="O27" s="481"/>
      <c r="P27" s="523"/>
      <c r="Q27" s="480">
        <v>2500</v>
      </c>
      <c r="R27" s="481"/>
      <c r="S27" s="481"/>
      <c r="T27" s="481"/>
      <c r="U27" s="481"/>
      <c r="V27" s="523"/>
      <c r="W27" s="582"/>
      <c r="X27" s="570"/>
      <c r="Y27" s="571"/>
      <c r="Z27" s="479" t="s">
        <v>180</v>
      </c>
      <c r="AA27" s="459"/>
      <c r="AB27" s="459"/>
      <c r="AC27" s="459"/>
      <c r="AD27" s="459"/>
      <c r="AE27" s="459"/>
      <c r="AF27" s="459"/>
      <c r="AG27" s="460"/>
      <c r="AH27" s="480" t="s">
        <v>174</v>
      </c>
      <c r="AI27" s="481"/>
      <c r="AJ27" s="481"/>
      <c r="AK27" s="481"/>
      <c r="AL27" s="523"/>
      <c r="AM27" s="480" t="s">
        <v>174</v>
      </c>
      <c r="AN27" s="481"/>
      <c r="AO27" s="481"/>
      <c r="AP27" s="481"/>
      <c r="AQ27" s="481"/>
      <c r="AR27" s="523"/>
      <c r="AS27" s="480" t="s">
        <v>174</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t="s">
        <v>174</v>
      </c>
      <c r="BO27" s="606"/>
      <c r="BP27" s="606"/>
      <c r="BQ27" s="606"/>
      <c r="BR27" s="606"/>
      <c r="BS27" s="606"/>
      <c r="BT27" s="606"/>
      <c r="BU27" s="607"/>
      <c r="BV27" s="605" t="s">
        <v>174</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182</v>
      </c>
      <c r="F28" s="459"/>
      <c r="G28" s="459"/>
      <c r="H28" s="459"/>
      <c r="I28" s="459"/>
      <c r="J28" s="459"/>
      <c r="K28" s="460"/>
      <c r="L28" s="480">
        <v>1</v>
      </c>
      <c r="M28" s="481"/>
      <c r="N28" s="481"/>
      <c r="O28" s="481"/>
      <c r="P28" s="523"/>
      <c r="Q28" s="480">
        <v>2100</v>
      </c>
      <c r="R28" s="481"/>
      <c r="S28" s="481"/>
      <c r="T28" s="481"/>
      <c r="U28" s="481"/>
      <c r="V28" s="523"/>
      <c r="W28" s="582"/>
      <c r="X28" s="570"/>
      <c r="Y28" s="571"/>
      <c r="Z28" s="479" t="s">
        <v>183</v>
      </c>
      <c r="AA28" s="459"/>
      <c r="AB28" s="459"/>
      <c r="AC28" s="459"/>
      <c r="AD28" s="459"/>
      <c r="AE28" s="459"/>
      <c r="AF28" s="459"/>
      <c r="AG28" s="460"/>
      <c r="AH28" s="480" t="s">
        <v>174</v>
      </c>
      <c r="AI28" s="481"/>
      <c r="AJ28" s="481"/>
      <c r="AK28" s="481"/>
      <c r="AL28" s="523"/>
      <c r="AM28" s="480" t="s">
        <v>174</v>
      </c>
      <c r="AN28" s="481"/>
      <c r="AO28" s="481"/>
      <c r="AP28" s="481"/>
      <c r="AQ28" s="481"/>
      <c r="AR28" s="523"/>
      <c r="AS28" s="480" t="s">
        <v>174</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1000770</v>
      </c>
      <c r="BO28" s="393"/>
      <c r="BP28" s="393"/>
      <c r="BQ28" s="393"/>
      <c r="BR28" s="393"/>
      <c r="BS28" s="393"/>
      <c r="BT28" s="393"/>
      <c r="BU28" s="394"/>
      <c r="BV28" s="392">
        <v>1000670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185</v>
      </c>
      <c r="F29" s="459"/>
      <c r="G29" s="459"/>
      <c r="H29" s="459"/>
      <c r="I29" s="459"/>
      <c r="J29" s="459"/>
      <c r="K29" s="460"/>
      <c r="L29" s="480">
        <v>6</v>
      </c>
      <c r="M29" s="481"/>
      <c r="N29" s="481"/>
      <c r="O29" s="481"/>
      <c r="P29" s="523"/>
      <c r="Q29" s="480">
        <v>1900</v>
      </c>
      <c r="R29" s="481"/>
      <c r="S29" s="481"/>
      <c r="T29" s="481"/>
      <c r="U29" s="481"/>
      <c r="V29" s="523"/>
      <c r="W29" s="583"/>
      <c r="X29" s="584"/>
      <c r="Y29" s="585"/>
      <c r="Z29" s="479" t="s">
        <v>186</v>
      </c>
      <c r="AA29" s="459"/>
      <c r="AB29" s="459"/>
      <c r="AC29" s="459"/>
      <c r="AD29" s="459"/>
      <c r="AE29" s="459"/>
      <c r="AF29" s="459"/>
      <c r="AG29" s="460"/>
      <c r="AH29" s="480">
        <v>75</v>
      </c>
      <c r="AI29" s="481"/>
      <c r="AJ29" s="481"/>
      <c r="AK29" s="481"/>
      <c r="AL29" s="523"/>
      <c r="AM29" s="480">
        <v>207975</v>
      </c>
      <c r="AN29" s="481"/>
      <c r="AO29" s="481"/>
      <c r="AP29" s="481"/>
      <c r="AQ29" s="481"/>
      <c r="AR29" s="523"/>
      <c r="AS29" s="480">
        <v>2773</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1495480</v>
      </c>
      <c r="BO29" s="430"/>
      <c r="BP29" s="430"/>
      <c r="BQ29" s="430"/>
      <c r="BR29" s="430"/>
      <c r="BS29" s="430"/>
      <c r="BT29" s="430"/>
      <c r="BU29" s="431"/>
      <c r="BV29" s="429">
        <v>1495320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99.8</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2650975</v>
      </c>
      <c r="BO30" s="606"/>
      <c r="BP30" s="606"/>
      <c r="BQ30" s="606"/>
      <c r="BR30" s="606"/>
      <c r="BS30" s="606"/>
      <c r="BT30" s="606"/>
      <c r="BU30" s="607"/>
      <c r="BV30" s="605">
        <v>2582341</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195</v>
      </c>
      <c r="V33" s="453"/>
      <c r="W33" s="418" t="s">
        <v>196</v>
      </c>
      <c r="X33" s="418"/>
      <c r="Y33" s="418"/>
      <c r="Z33" s="418"/>
      <c r="AA33" s="418"/>
      <c r="AB33" s="418"/>
      <c r="AC33" s="418"/>
      <c r="AD33" s="418"/>
      <c r="AE33" s="418"/>
      <c r="AF33" s="418"/>
      <c r="AG33" s="418"/>
      <c r="AH33" s="418"/>
      <c r="AI33" s="418"/>
      <c r="AJ33" s="418"/>
      <c r="AK33" s="418"/>
      <c r="AL33" s="216"/>
      <c r="AM33" s="453" t="s">
        <v>195</v>
      </c>
      <c r="AN33" s="453"/>
      <c r="AO33" s="418" t="s">
        <v>196</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195</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西天北五町衛生施設組合</v>
      </c>
      <c r="BZ34" s="619"/>
      <c r="CA34" s="619"/>
      <c r="CB34" s="619"/>
      <c r="CC34" s="619"/>
      <c r="CD34" s="619"/>
      <c r="CE34" s="619"/>
      <c r="CF34" s="619"/>
      <c r="CG34" s="619"/>
      <c r="CH34" s="619"/>
      <c r="CI34" s="619"/>
      <c r="CJ34" s="619"/>
      <c r="CK34" s="619"/>
      <c r="CL34" s="619"/>
      <c r="CM34" s="619"/>
      <c r="CN34" s="214"/>
      <c r="CO34" s="618">
        <f>IF(CQ34="","",MAX(C34:D43,U34:V43,AM34:AN43,BE34:BF43,BW34:BX43)+1)</f>
        <v>10</v>
      </c>
      <c r="CP34" s="618"/>
      <c r="CQ34" s="619" t="str">
        <f>IF('各会計、関係団体の財政状況及び健全化判断比率'!BS7="","",'各会計、関係団体の財政状況及び健全化判断比率'!BS7)</f>
        <v>幌延町トナカイ観光牧場</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国民健康保険診療所特別会計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7</v>
      </c>
      <c r="BF35" s="618"/>
      <c r="BG35" s="619" t="str">
        <f>IF('各会計、関係団体の財政状況及び健全化判断比率'!B33="","",'各会計、関係団体の財政状況及び健全化判断比率'!B33)</f>
        <v>下水道事業特別会計</v>
      </c>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北留萌消防組合</v>
      </c>
      <c r="BZ35" s="619"/>
      <c r="CA35" s="619"/>
      <c r="CB35" s="619"/>
      <c r="CC35" s="619"/>
      <c r="CD35" s="619"/>
      <c r="CE35" s="619"/>
      <c r="CF35" s="619"/>
      <c r="CG35" s="619"/>
      <c r="CH35" s="619"/>
      <c r="CI35" s="619"/>
      <c r="CJ35" s="619"/>
      <c r="CK35" s="619"/>
      <c r="CL35" s="619"/>
      <c r="CM35" s="619"/>
      <c r="CN35" s="214"/>
      <c r="CO35" s="618">
        <f t="shared" ref="CO35:CO43" si="3">IF(CQ35="","",CO34+1)</f>
        <v>11</v>
      </c>
      <c r="CP35" s="618"/>
      <c r="CQ35" s="619" t="str">
        <f>IF('各会計、関係団体の財政状況及び健全化判断比率'!BS8="","",'各会計、関係団体の財政状況及び健全化判断比率'!BS8)</f>
        <v>幌延町畜産振興公社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介護保険特別会計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t="str">
        <f t="shared" si="2"/>
        <v/>
      </c>
      <c r="BX36" s="618"/>
      <c r="BY36" s="619" t="str">
        <f>IF('各会計、関係団体の財政状況及び健全化判断比率'!B70="","",'各会計、関係団体の財政状況及び健全化判断比率'!B70)</f>
        <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後期高齢者医療特別会計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t="str">
        <f t="shared" si="2"/>
        <v/>
      </c>
      <c r="BX37" s="618"/>
      <c r="BY37" s="619" t="str">
        <f>IF('各会計、関係団体の財政状況及び健全化判断比率'!B71="","",'各会計、関係団体の財政状況及び健全化判断比率'!B71)</f>
        <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GdJ1mjBpkAoTh0EPAuDnjGSozNpqXRRYEEf9T+QByH5D+6HzJmzyHa2rplH0XzFgm9bPz+xfq/QGdPLJpzJfQw==" saltValue="eWLAm401kV/6+TC1pse+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223</v>
      </c>
      <c r="C5" s="632"/>
      <c r="D5" s="632"/>
      <c r="E5" s="632"/>
      <c r="F5" s="632"/>
      <c r="G5" s="632"/>
      <c r="H5" s="632"/>
      <c r="I5" s="632"/>
      <c r="J5" s="632"/>
      <c r="K5" s="632"/>
      <c r="L5" s="632"/>
      <c r="M5" s="632"/>
      <c r="N5" s="632"/>
      <c r="O5" s="632"/>
      <c r="P5" s="632"/>
      <c r="Q5" s="633"/>
      <c r="R5" s="634">
        <v>614508</v>
      </c>
      <c r="S5" s="635"/>
      <c r="T5" s="635"/>
      <c r="U5" s="635"/>
      <c r="V5" s="635"/>
      <c r="W5" s="635"/>
      <c r="X5" s="635"/>
      <c r="Y5" s="636"/>
      <c r="Z5" s="637">
        <v>12.3</v>
      </c>
      <c r="AA5" s="637"/>
      <c r="AB5" s="637"/>
      <c r="AC5" s="637"/>
      <c r="AD5" s="638">
        <v>614508</v>
      </c>
      <c r="AE5" s="638"/>
      <c r="AF5" s="638"/>
      <c r="AG5" s="638"/>
      <c r="AH5" s="638"/>
      <c r="AI5" s="638"/>
      <c r="AJ5" s="638"/>
      <c r="AK5" s="638"/>
      <c r="AL5" s="639">
        <v>21.9</v>
      </c>
      <c r="AM5" s="640"/>
      <c r="AN5" s="640"/>
      <c r="AO5" s="641"/>
      <c r="AP5" s="631" t="s">
        <v>224</v>
      </c>
      <c r="AQ5" s="632"/>
      <c r="AR5" s="632"/>
      <c r="AS5" s="632"/>
      <c r="AT5" s="632"/>
      <c r="AU5" s="632"/>
      <c r="AV5" s="632"/>
      <c r="AW5" s="632"/>
      <c r="AX5" s="632"/>
      <c r="AY5" s="632"/>
      <c r="AZ5" s="632"/>
      <c r="BA5" s="632"/>
      <c r="BB5" s="632"/>
      <c r="BC5" s="632"/>
      <c r="BD5" s="632"/>
      <c r="BE5" s="632"/>
      <c r="BF5" s="633"/>
      <c r="BG5" s="645">
        <v>614508</v>
      </c>
      <c r="BH5" s="646"/>
      <c r="BI5" s="646"/>
      <c r="BJ5" s="646"/>
      <c r="BK5" s="646"/>
      <c r="BL5" s="646"/>
      <c r="BM5" s="646"/>
      <c r="BN5" s="647"/>
      <c r="BO5" s="648">
        <v>100</v>
      </c>
      <c r="BP5" s="648"/>
      <c r="BQ5" s="648"/>
      <c r="BR5" s="648"/>
      <c r="BS5" s="649">
        <v>3882</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15">
      <c r="B6" s="642" t="s">
        <v>228</v>
      </c>
      <c r="C6" s="643"/>
      <c r="D6" s="643"/>
      <c r="E6" s="643"/>
      <c r="F6" s="643"/>
      <c r="G6" s="643"/>
      <c r="H6" s="643"/>
      <c r="I6" s="643"/>
      <c r="J6" s="643"/>
      <c r="K6" s="643"/>
      <c r="L6" s="643"/>
      <c r="M6" s="643"/>
      <c r="N6" s="643"/>
      <c r="O6" s="643"/>
      <c r="P6" s="643"/>
      <c r="Q6" s="644"/>
      <c r="R6" s="645">
        <v>84008</v>
      </c>
      <c r="S6" s="646"/>
      <c r="T6" s="646"/>
      <c r="U6" s="646"/>
      <c r="V6" s="646"/>
      <c r="W6" s="646"/>
      <c r="X6" s="646"/>
      <c r="Y6" s="647"/>
      <c r="Z6" s="648">
        <v>1.7</v>
      </c>
      <c r="AA6" s="648"/>
      <c r="AB6" s="648"/>
      <c r="AC6" s="648"/>
      <c r="AD6" s="649">
        <v>84008</v>
      </c>
      <c r="AE6" s="649"/>
      <c r="AF6" s="649"/>
      <c r="AG6" s="649"/>
      <c r="AH6" s="649"/>
      <c r="AI6" s="649"/>
      <c r="AJ6" s="649"/>
      <c r="AK6" s="649"/>
      <c r="AL6" s="650">
        <v>3</v>
      </c>
      <c r="AM6" s="651"/>
      <c r="AN6" s="651"/>
      <c r="AO6" s="652"/>
      <c r="AP6" s="642" t="s">
        <v>229</v>
      </c>
      <c r="AQ6" s="643"/>
      <c r="AR6" s="643"/>
      <c r="AS6" s="643"/>
      <c r="AT6" s="643"/>
      <c r="AU6" s="643"/>
      <c r="AV6" s="643"/>
      <c r="AW6" s="643"/>
      <c r="AX6" s="643"/>
      <c r="AY6" s="643"/>
      <c r="AZ6" s="643"/>
      <c r="BA6" s="643"/>
      <c r="BB6" s="643"/>
      <c r="BC6" s="643"/>
      <c r="BD6" s="643"/>
      <c r="BE6" s="643"/>
      <c r="BF6" s="644"/>
      <c r="BG6" s="645">
        <v>614508</v>
      </c>
      <c r="BH6" s="646"/>
      <c r="BI6" s="646"/>
      <c r="BJ6" s="646"/>
      <c r="BK6" s="646"/>
      <c r="BL6" s="646"/>
      <c r="BM6" s="646"/>
      <c r="BN6" s="647"/>
      <c r="BO6" s="648">
        <v>100</v>
      </c>
      <c r="BP6" s="648"/>
      <c r="BQ6" s="648"/>
      <c r="BR6" s="648"/>
      <c r="BS6" s="649">
        <v>3882</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48728</v>
      </c>
      <c r="CS6" s="646"/>
      <c r="CT6" s="646"/>
      <c r="CU6" s="646"/>
      <c r="CV6" s="646"/>
      <c r="CW6" s="646"/>
      <c r="CX6" s="646"/>
      <c r="CY6" s="647"/>
      <c r="CZ6" s="639">
        <v>1</v>
      </c>
      <c r="DA6" s="640"/>
      <c r="DB6" s="640"/>
      <c r="DC6" s="659"/>
      <c r="DD6" s="654" t="s">
        <v>136</v>
      </c>
      <c r="DE6" s="646"/>
      <c r="DF6" s="646"/>
      <c r="DG6" s="646"/>
      <c r="DH6" s="646"/>
      <c r="DI6" s="646"/>
      <c r="DJ6" s="646"/>
      <c r="DK6" s="646"/>
      <c r="DL6" s="646"/>
      <c r="DM6" s="646"/>
      <c r="DN6" s="646"/>
      <c r="DO6" s="646"/>
      <c r="DP6" s="647"/>
      <c r="DQ6" s="654">
        <v>48728</v>
      </c>
      <c r="DR6" s="646"/>
      <c r="DS6" s="646"/>
      <c r="DT6" s="646"/>
      <c r="DU6" s="646"/>
      <c r="DV6" s="646"/>
      <c r="DW6" s="646"/>
      <c r="DX6" s="646"/>
      <c r="DY6" s="646"/>
      <c r="DZ6" s="646"/>
      <c r="EA6" s="646"/>
      <c r="EB6" s="646"/>
      <c r="EC6" s="655"/>
    </row>
    <row r="7" spans="2:143" ht="11.25" customHeight="1" x14ac:dyDescent="0.15">
      <c r="B7" s="642" t="s">
        <v>231</v>
      </c>
      <c r="C7" s="643"/>
      <c r="D7" s="643"/>
      <c r="E7" s="643"/>
      <c r="F7" s="643"/>
      <c r="G7" s="643"/>
      <c r="H7" s="643"/>
      <c r="I7" s="643"/>
      <c r="J7" s="643"/>
      <c r="K7" s="643"/>
      <c r="L7" s="643"/>
      <c r="M7" s="643"/>
      <c r="N7" s="643"/>
      <c r="O7" s="643"/>
      <c r="P7" s="643"/>
      <c r="Q7" s="644"/>
      <c r="R7" s="645">
        <v>252</v>
      </c>
      <c r="S7" s="646"/>
      <c r="T7" s="646"/>
      <c r="U7" s="646"/>
      <c r="V7" s="646"/>
      <c r="W7" s="646"/>
      <c r="X7" s="646"/>
      <c r="Y7" s="647"/>
      <c r="Z7" s="648">
        <v>0</v>
      </c>
      <c r="AA7" s="648"/>
      <c r="AB7" s="648"/>
      <c r="AC7" s="648"/>
      <c r="AD7" s="649">
        <v>252</v>
      </c>
      <c r="AE7" s="649"/>
      <c r="AF7" s="649"/>
      <c r="AG7" s="649"/>
      <c r="AH7" s="649"/>
      <c r="AI7" s="649"/>
      <c r="AJ7" s="649"/>
      <c r="AK7" s="649"/>
      <c r="AL7" s="650">
        <v>0</v>
      </c>
      <c r="AM7" s="651"/>
      <c r="AN7" s="651"/>
      <c r="AO7" s="652"/>
      <c r="AP7" s="642" t="s">
        <v>232</v>
      </c>
      <c r="AQ7" s="643"/>
      <c r="AR7" s="643"/>
      <c r="AS7" s="643"/>
      <c r="AT7" s="643"/>
      <c r="AU7" s="643"/>
      <c r="AV7" s="643"/>
      <c r="AW7" s="643"/>
      <c r="AX7" s="643"/>
      <c r="AY7" s="643"/>
      <c r="AZ7" s="643"/>
      <c r="BA7" s="643"/>
      <c r="BB7" s="643"/>
      <c r="BC7" s="643"/>
      <c r="BD7" s="643"/>
      <c r="BE7" s="643"/>
      <c r="BF7" s="644"/>
      <c r="BG7" s="645">
        <v>172520</v>
      </c>
      <c r="BH7" s="646"/>
      <c r="BI7" s="646"/>
      <c r="BJ7" s="646"/>
      <c r="BK7" s="646"/>
      <c r="BL7" s="646"/>
      <c r="BM7" s="646"/>
      <c r="BN7" s="647"/>
      <c r="BO7" s="648">
        <v>28.1</v>
      </c>
      <c r="BP7" s="648"/>
      <c r="BQ7" s="648"/>
      <c r="BR7" s="648"/>
      <c r="BS7" s="649">
        <v>3882</v>
      </c>
      <c r="BT7" s="649"/>
      <c r="BU7" s="649"/>
      <c r="BV7" s="649"/>
      <c r="BW7" s="649"/>
      <c r="BX7" s="649"/>
      <c r="BY7" s="649"/>
      <c r="BZ7" s="649"/>
      <c r="CA7" s="649"/>
      <c r="CB7" s="653"/>
      <c r="CD7" s="660" t="s">
        <v>233</v>
      </c>
      <c r="CE7" s="661"/>
      <c r="CF7" s="661"/>
      <c r="CG7" s="661"/>
      <c r="CH7" s="661"/>
      <c r="CI7" s="661"/>
      <c r="CJ7" s="661"/>
      <c r="CK7" s="661"/>
      <c r="CL7" s="661"/>
      <c r="CM7" s="661"/>
      <c r="CN7" s="661"/>
      <c r="CO7" s="661"/>
      <c r="CP7" s="661"/>
      <c r="CQ7" s="662"/>
      <c r="CR7" s="645">
        <v>936018</v>
      </c>
      <c r="CS7" s="646"/>
      <c r="CT7" s="646"/>
      <c r="CU7" s="646"/>
      <c r="CV7" s="646"/>
      <c r="CW7" s="646"/>
      <c r="CX7" s="646"/>
      <c r="CY7" s="647"/>
      <c r="CZ7" s="648">
        <v>19.100000000000001</v>
      </c>
      <c r="DA7" s="648"/>
      <c r="DB7" s="648"/>
      <c r="DC7" s="648"/>
      <c r="DD7" s="654">
        <v>212100</v>
      </c>
      <c r="DE7" s="646"/>
      <c r="DF7" s="646"/>
      <c r="DG7" s="646"/>
      <c r="DH7" s="646"/>
      <c r="DI7" s="646"/>
      <c r="DJ7" s="646"/>
      <c r="DK7" s="646"/>
      <c r="DL7" s="646"/>
      <c r="DM7" s="646"/>
      <c r="DN7" s="646"/>
      <c r="DO7" s="646"/>
      <c r="DP7" s="647"/>
      <c r="DQ7" s="654">
        <v>630325</v>
      </c>
      <c r="DR7" s="646"/>
      <c r="DS7" s="646"/>
      <c r="DT7" s="646"/>
      <c r="DU7" s="646"/>
      <c r="DV7" s="646"/>
      <c r="DW7" s="646"/>
      <c r="DX7" s="646"/>
      <c r="DY7" s="646"/>
      <c r="DZ7" s="646"/>
      <c r="EA7" s="646"/>
      <c r="EB7" s="646"/>
      <c r="EC7" s="655"/>
    </row>
    <row r="8" spans="2:143" ht="11.25" customHeight="1" x14ac:dyDescent="0.15">
      <c r="B8" s="642" t="s">
        <v>234</v>
      </c>
      <c r="C8" s="643"/>
      <c r="D8" s="643"/>
      <c r="E8" s="643"/>
      <c r="F8" s="643"/>
      <c r="G8" s="643"/>
      <c r="H8" s="643"/>
      <c r="I8" s="643"/>
      <c r="J8" s="643"/>
      <c r="K8" s="643"/>
      <c r="L8" s="643"/>
      <c r="M8" s="643"/>
      <c r="N8" s="643"/>
      <c r="O8" s="643"/>
      <c r="P8" s="643"/>
      <c r="Q8" s="644"/>
      <c r="R8" s="645">
        <v>826</v>
      </c>
      <c r="S8" s="646"/>
      <c r="T8" s="646"/>
      <c r="U8" s="646"/>
      <c r="V8" s="646"/>
      <c r="W8" s="646"/>
      <c r="X8" s="646"/>
      <c r="Y8" s="647"/>
      <c r="Z8" s="648">
        <v>0</v>
      </c>
      <c r="AA8" s="648"/>
      <c r="AB8" s="648"/>
      <c r="AC8" s="648"/>
      <c r="AD8" s="649">
        <v>826</v>
      </c>
      <c r="AE8" s="649"/>
      <c r="AF8" s="649"/>
      <c r="AG8" s="649"/>
      <c r="AH8" s="649"/>
      <c r="AI8" s="649"/>
      <c r="AJ8" s="649"/>
      <c r="AK8" s="649"/>
      <c r="AL8" s="650">
        <v>0</v>
      </c>
      <c r="AM8" s="651"/>
      <c r="AN8" s="651"/>
      <c r="AO8" s="652"/>
      <c r="AP8" s="642" t="s">
        <v>235</v>
      </c>
      <c r="AQ8" s="643"/>
      <c r="AR8" s="643"/>
      <c r="AS8" s="643"/>
      <c r="AT8" s="643"/>
      <c r="AU8" s="643"/>
      <c r="AV8" s="643"/>
      <c r="AW8" s="643"/>
      <c r="AX8" s="643"/>
      <c r="AY8" s="643"/>
      <c r="AZ8" s="643"/>
      <c r="BA8" s="643"/>
      <c r="BB8" s="643"/>
      <c r="BC8" s="643"/>
      <c r="BD8" s="643"/>
      <c r="BE8" s="643"/>
      <c r="BF8" s="644"/>
      <c r="BG8" s="645">
        <v>4223</v>
      </c>
      <c r="BH8" s="646"/>
      <c r="BI8" s="646"/>
      <c r="BJ8" s="646"/>
      <c r="BK8" s="646"/>
      <c r="BL8" s="646"/>
      <c r="BM8" s="646"/>
      <c r="BN8" s="647"/>
      <c r="BO8" s="648">
        <v>0.7</v>
      </c>
      <c r="BP8" s="648"/>
      <c r="BQ8" s="648"/>
      <c r="BR8" s="648"/>
      <c r="BS8" s="654" t="s">
        <v>136</v>
      </c>
      <c r="BT8" s="646"/>
      <c r="BU8" s="646"/>
      <c r="BV8" s="646"/>
      <c r="BW8" s="646"/>
      <c r="BX8" s="646"/>
      <c r="BY8" s="646"/>
      <c r="BZ8" s="646"/>
      <c r="CA8" s="646"/>
      <c r="CB8" s="655"/>
      <c r="CD8" s="660" t="s">
        <v>236</v>
      </c>
      <c r="CE8" s="661"/>
      <c r="CF8" s="661"/>
      <c r="CG8" s="661"/>
      <c r="CH8" s="661"/>
      <c r="CI8" s="661"/>
      <c r="CJ8" s="661"/>
      <c r="CK8" s="661"/>
      <c r="CL8" s="661"/>
      <c r="CM8" s="661"/>
      <c r="CN8" s="661"/>
      <c r="CO8" s="661"/>
      <c r="CP8" s="661"/>
      <c r="CQ8" s="662"/>
      <c r="CR8" s="645">
        <v>642793</v>
      </c>
      <c r="CS8" s="646"/>
      <c r="CT8" s="646"/>
      <c r="CU8" s="646"/>
      <c r="CV8" s="646"/>
      <c r="CW8" s="646"/>
      <c r="CX8" s="646"/>
      <c r="CY8" s="647"/>
      <c r="CZ8" s="648">
        <v>13.1</v>
      </c>
      <c r="DA8" s="648"/>
      <c r="DB8" s="648"/>
      <c r="DC8" s="648"/>
      <c r="DD8" s="654">
        <v>10108</v>
      </c>
      <c r="DE8" s="646"/>
      <c r="DF8" s="646"/>
      <c r="DG8" s="646"/>
      <c r="DH8" s="646"/>
      <c r="DI8" s="646"/>
      <c r="DJ8" s="646"/>
      <c r="DK8" s="646"/>
      <c r="DL8" s="646"/>
      <c r="DM8" s="646"/>
      <c r="DN8" s="646"/>
      <c r="DO8" s="646"/>
      <c r="DP8" s="647"/>
      <c r="DQ8" s="654">
        <v>498104</v>
      </c>
      <c r="DR8" s="646"/>
      <c r="DS8" s="646"/>
      <c r="DT8" s="646"/>
      <c r="DU8" s="646"/>
      <c r="DV8" s="646"/>
      <c r="DW8" s="646"/>
      <c r="DX8" s="646"/>
      <c r="DY8" s="646"/>
      <c r="DZ8" s="646"/>
      <c r="EA8" s="646"/>
      <c r="EB8" s="646"/>
      <c r="EC8" s="655"/>
    </row>
    <row r="9" spans="2:143" ht="11.25" customHeight="1" x14ac:dyDescent="0.15">
      <c r="B9" s="642" t="s">
        <v>237</v>
      </c>
      <c r="C9" s="643"/>
      <c r="D9" s="643"/>
      <c r="E9" s="643"/>
      <c r="F9" s="643"/>
      <c r="G9" s="643"/>
      <c r="H9" s="643"/>
      <c r="I9" s="643"/>
      <c r="J9" s="643"/>
      <c r="K9" s="643"/>
      <c r="L9" s="643"/>
      <c r="M9" s="643"/>
      <c r="N9" s="643"/>
      <c r="O9" s="643"/>
      <c r="P9" s="643"/>
      <c r="Q9" s="644"/>
      <c r="R9" s="645">
        <v>538</v>
      </c>
      <c r="S9" s="646"/>
      <c r="T9" s="646"/>
      <c r="U9" s="646"/>
      <c r="V9" s="646"/>
      <c r="W9" s="646"/>
      <c r="X9" s="646"/>
      <c r="Y9" s="647"/>
      <c r="Z9" s="648">
        <v>0</v>
      </c>
      <c r="AA9" s="648"/>
      <c r="AB9" s="648"/>
      <c r="AC9" s="648"/>
      <c r="AD9" s="649">
        <v>538</v>
      </c>
      <c r="AE9" s="649"/>
      <c r="AF9" s="649"/>
      <c r="AG9" s="649"/>
      <c r="AH9" s="649"/>
      <c r="AI9" s="649"/>
      <c r="AJ9" s="649"/>
      <c r="AK9" s="649"/>
      <c r="AL9" s="650">
        <v>0</v>
      </c>
      <c r="AM9" s="651"/>
      <c r="AN9" s="651"/>
      <c r="AO9" s="652"/>
      <c r="AP9" s="642" t="s">
        <v>238</v>
      </c>
      <c r="AQ9" s="643"/>
      <c r="AR9" s="643"/>
      <c r="AS9" s="643"/>
      <c r="AT9" s="643"/>
      <c r="AU9" s="643"/>
      <c r="AV9" s="643"/>
      <c r="AW9" s="643"/>
      <c r="AX9" s="643"/>
      <c r="AY9" s="643"/>
      <c r="AZ9" s="643"/>
      <c r="BA9" s="643"/>
      <c r="BB9" s="643"/>
      <c r="BC9" s="643"/>
      <c r="BD9" s="643"/>
      <c r="BE9" s="643"/>
      <c r="BF9" s="644"/>
      <c r="BG9" s="645">
        <v>132921</v>
      </c>
      <c r="BH9" s="646"/>
      <c r="BI9" s="646"/>
      <c r="BJ9" s="646"/>
      <c r="BK9" s="646"/>
      <c r="BL9" s="646"/>
      <c r="BM9" s="646"/>
      <c r="BN9" s="647"/>
      <c r="BO9" s="648">
        <v>21.6</v>
      </c>
      <c r="BP9" s="648"/>
      <c r="BQ9" s="648"/>
      <c r="BR9" s="648"/>
      <c r="BS9" s="654" t="s">
        <v>239</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288222</v>
      </c>
      <c r="CS9" s="646"/>
      <c r="CT9" s="646"/>
      <c r="CU9" s="646"/>
      <c r="CV9" s="646"/>
      <c r="CW9" s="646"/>
      <c r="CX9" s="646"/>
      <c r="CY9" s="647"/>
      <c r="CZ9" s="648">
        <v>5.9</v>
      </c>
      <c r="DA9" s="648"/>
      <c r="DB9" s="648"/>
      <c r="DC9" s="648"/>
      <c r="DD9" s="654" t="s">
        <v>136</v>
      </c>
      <c r="DE9" s="646"/>
      <c r="DF9" s="646"/>
      <c r="DG9" s="646"/>
      <c r="DH9" s="646"/>
      <c r="DI9" s="646"/>
      <c r="DJ9" s="646"/>
      <c r="DK9" s="646"/>
      <c r="DL9" s="646"/>
      <c r="DM9" s="646"/>
      <c r="DN9" s="646"/>
      <c r="DO9" s="646"/>
      <c r="DP9" s="647"/>
      <c r="DQ9" s="654">
        <v>163393</v>
      </c>
      <c r="DR9" s="646"/>
      <c r="DS9" s="646"/>
      <c r="DT9" s="646"/>
      <c r="DU9" s="646"/>
      <c r="DV9" s="646"/>
      <c r="DW9" s="646"/>
      <c r="DX9" s="646"/>
      <c r="DY9" s="646"/>
      <c r="DZ9" s="646"/>
      <c r="EA9" s="646"/>
      <c r="EB9" s="646"/>
      <c r="EC9" s="655"/>
    </row>
    <row r="10" spans="2:143" ht="11.25" customHeight="1" x14ac:dyDescent="0.15">
      <c r="B10" s="642" t="s">
        <v>241</v>
      </c>
      <c r="C10" s="643"/>
      <c r="D10" s="643"/>
      <c r="E10" s="643"/>
      <c r="F10" s="643"/>
      <c r="G10" s="643"/>
      <c r="H10" s="643"/>
      <c r="I10" s="643"/>
      <c r="J10" s="643"/>
      <c r="K10" s="643"/>
      <c r="L10" s="643"/>
      <c r="M10" s="643"/>
      <c r="N10" s="643"/>
      <c r="O10" s="643"/>
      <c r="P10" s="643"/>
      <c r="Q10" s="644"/>
      <c r="R10" s="645" t="s">
        <v>239</v>
      </c>
      <c r="S10" s="646"/>
      <c r="T10" s="646"/>
      <c r="U10" s="646"/>
      <c r="V10" s="646"/>
      <c r="W10" s="646"/>
      <c r="X10" s="646"/>
      <c r="Y10" s="647"/>
      <c r="Z10" s="648" t="s">
        <v>136</v>
      </c>
      <c r="AA10" s="648"/>
      <c r="AB10" s="648"/>
      <c r="AC10" s="648"/>
      <c r="AD10" s="649" t="s">
        <v>239</v>
      </c>
      <c r="AE10" s="649"/>
      <c r="AF10" s="649"/>
      <c r="AG10" s="649"/>
      <c r="AH10" s="649"/>
      <c r="AI10" s="649"/>
      <c r="AJ10" s="649"/>
      <c r="AK10" s="649"/>
      <c r="AL10" s="650" t="s">
        <v>239</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15818</v>
      </c>
      <c r="BH10" s="646"/>
      <c r="BI10" s="646"/>
      <c r="BJ10" s="646"/>
      <c r="BK10" s="646"/>
      <c r="BL10" s="646"/>
      <c r="BM10" s="646"/>
      <c r="BN10" s="647"/>
      <c r="BO10" s="648">
        <v>2.6</v>
      </c>
      <c r="BP10" s="648"/>
      <c r="BQ10" s="648"/>
      <c r="BR10" s="648"/>
      <c r="BS10" s="654" t="s">
        <v>136</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t="s">
        <v>239</v>
      </c>
      <c r="CS10" s="646"/>
      <c r="CT10" s="646"/>
      <c r="CU10" s="646"/>
      <c r="CV10" s="646"/>
      <c r="CW10" s="646"/>
      <c r="CX10" s="646"/>
      <c r="CY10" s="647"/>
      <c r="CZ10" s="648" t="s">
        <v>239</v>
      </c>
      <c r="DA10" s="648"/>
      <c r="DB10" s="648"/>
      <c r="DC10" s="648"/>
      <c r="DD10" s="654" t="s">
        <v>136</v>
      </c>
      <c r="DE10" s="646"/>
      <c r="DF10" s="646"/>
      <c r="DG10" s="646"/>
      <c r="DH10" s="646"/>
      <c r="DI10" s="646"/>
      <c r="DJ10" s="646"/>
      <c r="DK10" s="646"/>
      <c r="DL10" s="646"/>
      <c r="DM10" s="646"/>
      <c r="DN10" s="646"/>
      <c r="DO10" s="646"/>
      <c r="DP10" s="647"/>
      <c r="DQ10" s="654" t="s">
        <v>136</v>
      </c>
      <c r="DR10" s="646"/>
      <c r="DS10" s="646"/>
      <c r="DT10" s="646"/>
      <c r="DU10" s="646"/>
      <c r="DV10" s="646"/>
      <c r="DW10" s="646"/>
      <c r="DX10" s="646"/>
      <c r="DY10" s="646"/>
      <c r="DZ10" s="646"/>
      <c r="EA10" s="646"/>
      <c r="EB10" s="646"/>
      <c r="EC10" s="655"/>
    </row>
    <row r="11" spans="2:143" ht="11.25" customHeight="1" x14ac:dyDescent="0.15">
      <c r="B11" s="642" t="s">
        <v>244</v>
      </c>
      <c r="C11" s="643"/>
      <c r="D11" s="643"/>
      <c r="E11" s="643"/>
      <c r="F11" s="643"/>
      <c r="G11" s="643"/>
      <c r="H11" s="643"/>
      <c r="I11" s="643"/>
      <c r="J11" s="643"/>
      <c r="K11" s="643"/>
      <c r="L11" s="643"/>
      <c r="M11" s="643"/>
      <c r="N11" s="643"/>
      <c r="O11" s="643"/>
      <c r="P11" s="643"/>
      <c r="Q11" s="644"/>
      <c r="R11" s="645">
        <v>48833</v>
      </c>
      <c r="S11" s="646"/>
      <c r="T11" s="646"/>
      <c r="U11" s="646"/>
      <c r="V11" s="646"/>
      <c r="W11" s="646"/>
      <c r="X11" s="646"/>
      <c r="Y11" s="647"/>
      <c r="Z11" s="650">
        <v>1</v>
      </c>
      <c r="AA11" s="651"/>
      <c r="AB11" s="651"/>
      <c r="AC11" s="663"/>
      <c r="AD11" s="654">
        <v>48833</v>
      </c>
      <c r="AE11" s="646"/>
      <c r="AF11" s="646"/>
      <c r="AG11" s="646"/>
      <c r="AH11" s="646"/>
      <c r="AI11" s="646"/>
      <c r="AJ11" s="646"/>
      <c r="AK11" s="647"/>
      <c r="AL11" s="650">
        <v>1.7</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19558</v>
      </c>
      <c r="BH11" s="646"/>
      <c r="BI11" s="646"/>
      <c r="BJ11" s="646"/>
      <c r="BK11" s="646"/>
      <c r="BL11" s="646"/>
      <c r="BM11" s="646"/>
      <c r="BN11" s="647"/>
      <c r="BO11" s="648">
        <v>3.2</v>
      </c>
      <c r="BP11" s="648"/>
      <c r="BQ11" s="648"/>
      <c r="BR11" s="648"/>
      <c r="BS11" s="654">
        <v>3882</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526839</v>
      </c>
      <c r="CS11" s="646"/>
      <c r="CT11" s="646"/>
      <c r="CU11" s="646"/>
      <c r="CV11" s="646"/>
      <c r="CW11" s="646"/>
      <c r="CX11" s="646"/>
      <c r="CY11" s="647"/>
      <c r="CZ11" s="648">
        <v>10.8</v>
      </c>
      <c r="DA11" s="648"/>
      <c r="DB11" s="648"/>
      <c r="DC11" s="648"/>
      <c r="DD11" s="654">
        <v>232081</v>
      </c>
      <c r="DE11" s="646"/>
      <c r="DF11" s="646"/>
      <c r="DG11" s="646"/>
      <c r="DH11" s="646"/>
      <c r="DI11" s="646"/>
      <c r="DJ11" s="646"/>
      <c r="DK11" s="646"/>
      <c r="DL11" s="646"/>
      <c r="DM11" s="646"/>
      <c r="DN11" s="646"/>
      <c r="DO11" s="646"/>
      <c r="DP11" s="647"/>
      <c r="DQ11" s="654">
        <v>189594</v>
      </c>
      <c r="DR11" s="646"/>
      <c r="DS11" s="646"/>
      <c r="DT11" s="646"/>
      <c r="DU11" s="646"/>
      <c r="DV11" s="646"/>
      <c r="DW11" s="646"/>
      <c r="DX11" s="646"/>
      <c r="DY11" s="646"/>
      <c r="DZ11" s="646"/>
      <c r="EA11" s="646"/>
      <c r="EB11" s="646"/>
      <c r="EC11" s="655"/>
    </row>
    <row r="12" spans="2:143" ht="11.25" customHeight="1" x14ac:dyDescent="0.15">
      <c r="B12" s="642" t="s">
        <v>247</v>
      </c>
      <c r="C12" s="643"/>
      <c r="D12" s="643"/>
      <c r="E12" s="643"/>
      <c r="F12" s="643"/>
      <c r="G12" s="643"/>
      <c r="H12" s="643"/>
      <c r="I12" s="643"/>
      <c r="J12" s="643"/>
      <c r="K12" s="643"/>
      <c r="L12" s="643"/>
      <c r="M12" s="643"/>
      <c r="N12" s="643"/>
      <c r="O12" s="643"/>
      <c r="P12" s="643"/>
      <c r="Q12" s="644"/>
      <c r="R12" s="645" t="s">
        <v>136</v>
      </c>
      <c r="S12" s="646"/>
      <c r="T12" s="646"/>
      <c r="U12" s="646"/>
      <c r="V12" s="646"/>
      <c r="W12" s="646"/>
      <c r="X12" s="646"/>
      <c r="Y12" s="647"/>
      <c r="Z12" s="648" t="s">
        <v>136</v>
      </c>
      <c r="AA12" s="648"/>
      <c r="AB12" s="648"/>
      <c r="AC12" s="648"/>
      <c r="AD12" s="649" t="s">
        <v>136</v>
      </c>
      <c r="AE12" s="649"/>
      <c r="AF12" s="649"/>
      <c r="AG12" s="649"/>
      <c r="AH12" s="649"/>
      <c r="AI12" s="649"/>
      <c r="AJ12" s="649"/>
      <c r="AK12" s="649"/>
      <c r="AL12" s="650" t="s">
        <v>136</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410452</v>
      </c>
      <c r="BH12" s="646"/>
      <c r="BI12" s="646"/>
      <c r="BJ12" s="646"/>
      <c r="BK12" s="646"/>
      <c r="BL12" s="646"/>
      <c r="BM12" s="646"/>
      <c r="BN12" s="647"/>
      <c r="BO12" s="648">
        <v>66.8</v>
      </c>
      <c r="BP12" s="648"/>
      <c r="BQ12" s="648"/>
      <c r="BR12" s="648"/>
      <c r="BS12" s="654" t="s">
        <v>136</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143309</v>
      </c>
      <c r="CS12" s="646"/>
      <c r="CT12" s="646"/>
      <c r="CU12" s="646"/>
      <c r="CV12" s="646"/>
      <c r="CW12" s="646"/>
      <c r="CX12" s="646"/>
      <c r="CY12" s="647"/>
      <c r="CZ12" s="648">
        <v>2.9</v>
      </c>
      <c r="DA12" s="648"/>
      <c r="DB12" s="648"/>
      <c r="DC12" s="648"/>
      <c r="DD12" s="654">
        <v>43302</v>
      </c>
      <c r="DE12" s="646"/>
      <c r="DF12" s="646"/>
      <c r="DG12" s="646"/>
      <c r="DH12" s="646"/>
      <c r="DI12" s="646"/>
      <c r="DJ12" s="646"/>
      <c r="DK12" s="646"/>
      <c r="DL12" s="646"/>
      <c r="DM12" s="646"/>
      <c r="DN12" s="646"/>
      <c r="DO12" s="646"/>
      <c r="DP12" s="647"/>
      <c r="DQ12" s="654">
        <v>40589</v>
      </c>
      <c r="DR12" s="646"/>
      <c r="DS12" s="646"/>
      <c r="DT12" s="646"/>
      <c r="DU12" s="646"/>
      <c r="DV12" s="646"/>
      <c r="DW12" s="646"/>
      <c r="DX12" s="646"/>
      <c r="DY12" s="646"/>
      <c r="DZ12" s="646"/>
      <c r="EA12" s="646"/>
      <c r="EB12" s="646"/>
      <c r="EC12" s="655"/>
    </row>
    <row r="13" spans="2:143" ht="11.25" customHeight="1" x14ac:dyDescent="0.15">
      <c r="B13" s="642" t="s">
        <v>250</v>
      </c>
      <c r="C13" s="643"/>
      <c r="D13" s="643"/>
      <c r="E13" s="643"/>
      <c r="F13" s="643"/>
      <c r="G13" s="643"/>
      <c r="H13" s="643"/>
      <c r="I13" s="643"/>
      <c r="J13" s="643"/>
      <c r="K13" s="643"/>
      <c r="L13" s="643"/>
      <c r="M13" s="643"/>
      <c r="N13" s="643"/>
      <c r="O13" s="643"/>
      <c r="P13" s="643"/>
      <c r="Q13" s="644"/>
      <c r="R13" s="645" t="s">
        <v>136</v>
      </c>
      <c r="S13" s="646"/>
      <c r="T13" s="646"/>
      <c r="U13" s="646"/>
      <c r="V13" s="646"/>
      <c r="W13" s="646"/>
      <c r="X13" s="646"/>
      <c r="Y13" s="647"/>
      <c r="Z13" s="648" t="s">
        <v>239</v>
      </c>
      <c r="AA13" s="648"/>
      <c r="AB13" s="648"/>
      <c r="AC13" s="648"/>
      <c r="AD13" s="649" t="s">
        <v>136</v>
      </c>
      <c r="AE13" s="649"/>
      <c r="AF13" s="649"/>
      <c r="AG13" s="649"/>
      <c r="AH13" s="649"/>
      <c r="AI13" s="649"/>
      <c r="AJ13" s="649"/>
      <c r="AK13" s="649"/>
      <c r="AL13" s="650" t="s">
        <v>136</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408995</v>
      </c>
      <c r="BH13" s="646"/>
      <c r="BI13" s="646"/>
      <c r="BJ13" s="646"/>
      <c r="BK13" s="646"/>
      <c r="BL13" s="646"/>
      <c r="BM13" s="646"/>
      <c r="BN13" s="647"/>
      <c r="BO13" s="648">
        <v>66.599999999999994</v>
      </c>
      <c r="BP13" s="648"/>
      <c r="BQ13" s="648"/>
      <c r="BR13" s="648"/>
      <c r="BS13" s="654" t="s">
        <v>239</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661201</v>
      </c>
      <c r="CS13" s="646"/>
      <c r="CT13" s="646"/>
      <c r="CU13" s="646"/>
      <c r="CV13" s="646"/>
      <c r="CW13" s="646"/>
      <c r="CX13" s="646"/>
      <c r="CY13" s="647"/>
      <c r="CZ13" s="648">
        <v>13.5</v>
      </c>
      <c r="DA13" s="648"/>
      <c r="DB13" s="648"/>
      <c r="DC13" s="648"/>
      <c r="DD13" s="654">
        <v>283417</v>
      </c>
      <c r="DE13" s="646"/>
      <c r="DF13" s="646"/>
      <c r="DG13" s="646"/>
      <c r="DH13" s="646"/>
      <c r="DI13" s="646"/>
      <c r="DJ13" s="646"/>
      <c r="DK13" s="646"/>
      <c r="DL13" s="646"/>
      <c r="DM13" s="646"/>
      <c r="DN13" s="646"/>
      <c r="DO13" s="646"/>
      <c r="DP13" s="647"/>
      <c r="DQ13" s="654">
        <v>385700</v>
      </c>
      <c r="DR13" s="646"/>
      <c r="DS13" s="646"/>
      <c r="DT13" s="646"/>
      <c r="DU13" s="646"/>
      <c r="DV13" s="646"/>
      <c r="DW13" s="646"/>
      <c r="DX13" s="646"/>
      <c r="DY13" s="646"/>
      <c r="DZ13" s="646"/>
      <c r="EA13" s="646"/>
      <c r="EB13" s="646"/>
      <c r="EC13" s="655"/>
    </row>
    <row r="14" spans="2:143" ht="11.25" customHeight="1" x14ac:dyDescent="0.15">
      <c r="B14" s="642" t="s">
        <v>253</v>
      </c>
      <c r="C14" s="643"/>
      <c r="D14" s="643"/>
      <c r="E14" s="643"/>
      <c r="F14" s="643"/>
      <c r="G14" s="643"/>
      <c r="H14" s="643"/>
      <c r="I14" s="643"/>
      <c r="J14" s="643"/>
      <c r="K14" s="643"/>
      <c r="L14" s="643"/>
      <c r="M14" s="643"/>
      <c r="N14" s="643"/>
      <c r="O14" s="643"/>
      <c r="P14" s="643"/>
      <c r="Q14" s="644"/>
      <c r="R14" s="645">
        <v>8906</v>
      </c>
      <c r="S14" s="646"/>
      <c r="T14" s="646"/>
      <c r="U14" s="646"/>
      <c r="V14" s="646"/>
      <c r="W14" s="646"/>
      <c r="X14" s="646"/>
      <c r="Y14" s="647"/>
      <c r="Z14" s="648">
        <v>0.2</v>
      </c>
      <c r="AA14" s="648"/>
      <c r="AB14" s="648"/>
      <c r="AC14" s="648"/>
      <c r="AD14" s="649">
        <v>8906</v>
      </c>
      <c r="AE14" s="649"/>
      <c r="AF14" s="649"/>
      <c r="AG14" s="649"/>
      <c r="AH14" s="649"/>
      <c r="AI14" s="649"/>
      <c r="AJ14" s="649"/>
      <c r="AK14" s="649"/>
      <c r="AL14" s="650">
        <v>0.3</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5684</v>
      </c>
      <c r="BH14" s="646"/>
      <c r="BI14" s="646"/>
      <c r="BJ14" s="646"/>
      <c r="BK14" s="646"/>
      <c r="BL14" s="646"/>
      <c r="BM14" s="646"/>
      <c r="BN14" s="647"/>
      <c r="BO14" s="648">
        <v>0.9</v>
      </c>
      <c r="BP14" s="648"/>
      <c r="BQ14" s="648"/>
      <c r="BR14" s="648"/>
      <c r="BS14" s="654" t="s">
        <v>239</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176186</v>
      </c>
      <c r="CS14" s="646"/>
      <c r="CT14" s="646"/>
      <c r="CU14" s="646"/>
      <c r="CV14" s="646"/>
      <c r="CW14" s="646"/>
      <c r="CX14" s="646"/>
      <c r="CY14" s="647"/>
      <c r="CZ14" s="648">
        <v>3.6</v>
      </c>
      <c r="DA14" s="648"/>
      <c r="DB14" s="648"/>
      <c r="DC14" s="648"/>
      <c r="DD14" s="654" t="s">
        <v>239</v>
      </c>
      <c r="DE14" s="646"/>
      <c r="DF14" s="646"/>
      <c r="DG14" s="646"/>
      <c r="DH14" s="646"/>
      <c r="DI14" s="646"/>
      <c r="DJ14" s="646"/>
      <c r="DK14" s="646"/>
      <c r="DL14" s="646"/>
      <c r="DM14" s="646"/>
      <c r="DN14" s="646"/>
      <c r="DO14" s="646"/>
      <c r="DP14" s="647"/>
      <c r="DQ14" s="654">
        <v>125686</v>
      </c>
      <c r="DR14" s="646"/>
      <c r="DS14" s="646"/>
      <c r="DT14" s="646"/>
      <c r="DU14" s="646"/>
      <c r="DV14" s="646"/>
      <c r="DW14" s="646"/>
      <c r="DX14" s="646"/>
      <c r="DY14" s="646"/>
      <c r="DZ14" s="646"/>
      <c r="EA14" s="646"/>
      <c r="EB14" s="646"/>
      <c r="EC14" s="655"/>
    </row>
    <row r="15" spans="2:143" ht="11.25" customHeight="1" x14ac:dyDescent="0.15">
      <c r="B15" s="642" t="s">
        <v>256</v>
      </c>
      <c r="C15" s="643"/>
      <c r="D15" s="643"/>
      <c r="E15" s="643"/>
      <c r="F15" s="643"/>
      <c r="G15" s="643"/>
      <c r="H15" s="643"/>
      <c r="I15" s="643"/>
      <c r="J15" s="643"/>
      <c r="K15" s="643"/>
      <c r="L15" s="643"/>
      <c r="M15" s="643"/>
      <c r="N15" s="643"/>
      <c r="O15" s="643"/>
      <c r="P15" s="643"/>
      <c r="Q15" s="644"/>
      <c r="R15" s="645" t="s">
        <v>136</v>
      </c>
      <c r="S15" s="646"/>
      <c r="T15" s="646"/>
      <c r="U15" s="646"/>
      <c r="V15" s="646"/>
      <c r="W15" s="646"/>
      <c r="X15" s="646"/>
      <c r="Y15" s="647"/>
      <c r="Z15" s="648" t="s">
        <v>239</v>
      </c>
      <c r="AA15" s="648"/>
      <c r="AB15" s="648"/>
      <c r="AC15" s="648"/>
      <c r="AD15" s="649" t="s">
        <v>239</v>
      </c>
      <c r="AE15" s="649"/>
      <c r="AF15" s="649"/>
      <c r="AG15" s="649"/>
      <c r="AH15" s="649"/>
      <c r="AI15" s="649"/>
      <c r="AJ15" s="649"/>
      <c r="AK15" s="649"/>
      <c r="AL15" s="650" t="s">
        <v>136</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25852</v>
      </c>
      <c r="BH15" s="646"/>
      <c r="BI15" s="646"/>
      <c r="BJ15" s="646"/>
      <c r="BK15" s="646"/>
      <c r="BL15" s="646"/>
      <c r="BM15" s="646"/>
      <c r="BN15" s="647"/>
      <c r="BO15" s="648">
        <v>4.2</v>
      </c>
      <c r="BP15" s="648"/>
      <c r="BQ15" s="648"/>
      <c r="BR15" s="648"/>
      <c r="BS15" s="654" t="s">
        <v>239</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407268</v>
      </c>
      <c r="CS15" s="646"/>
      <c r="CT15" s="646"/>
      <c r="CU15" s="646"/>
      <c r="CV15" s="646"/>
      <c r="CW15" s="646"/>
      <c r="CX15" s="646"/>
      <c r="CY15" s="647"/>
      <c r="CZ15" s="648">
        <v>8.3000000000000007</v>
      </c>
      <c r="DA15" s="648"/>
      <c r="DB15" s="648"/>
      <c r="DC15" s="648"/>
      <c r="DD15" s="654">
        <v>78017</v>
      </c>
      <c r="DE15" s="646"/>
      <c r="DF15" s="646"/>
      <c r="DG15" s="646"/>
      <c r="DH15" s="646"/>
      <c r="DI15" s="646"/>
      <c r="DJ15" s="646"/>
      <c r="DK15" s="646"/>
      <c r="DL15" s="646"/>
      <c r="DM15" s="646"/>
      <c r="DN15" s="646"/>
      <c r="DO15" s="646"/>
      <c r="DP15" s="647"/>
      <c r="DQ15" s="654">
        <v>364304</v>
      </c>
      <c r="DR15" s="646"/>
      <c r="DS15" s="646"/>
      <c r="DT15" s="646"/>
      <c r="DU15" s="646"/>
      <c r="DV15" s="646"/>
      <c r="DW15" s="646"/>
      <c r="DX15" s="646"/>
      <c r="DY15" s="646"/>
      <c r="DZ15" s="646"/>
      <c r="EA15" s="646"/>
      <c r="EB15" s="646"/>
      <c r="EC15" s="655"/>
    </row>
    <row r="16" spans="2:143" ht="11.25" customHeight="1" x14ac:dyDescent="0.15">
      <c r="B16" s="642" t="s">
        <v>259</v>
      </c>
      <c r="C16" s="643"/>
      <c r="D16" s="643"/>
      <c r="E16" s="643"/>
      <c r="F16" s="643"/>
      <c r="G16" s="643"/>
      <c r="H16" s="643"/>
      <c r="I16" s="643"/>
      <c r="J16" s="643"/>
      <c r="K16" s="643"/>
      <c r="L16" s="643"/>
      <c r="M16" s="643"/>
      <c r="N16" s="643"/>
      <c r="O16" s="643"/>
      <c r="P16" s="643"/>
      <c r="Q16" s="644"/>
      <c r="R16" s="645">
        <v>2571</v>
      </c>
      <c r="S16" s="646"/>
      <c r="T16" s="646"/>
      <c r="U16" s="646"/>
      <c r="V16" s="646"/>
      <c r="W16" s="646"/>
      <c r="X16" s="646"/>
      <c r="Y16" s="647"/>
      <c r="Z16" s="648">
        <v>0.1</v>
      </c>
      <c r="AA16" s="648"/>
      <c r="AB16" s="648"/>
      <c r="AC16" s="648"/>
      <c r="AD16" s="649">
        <v>2571</v>
      </c>
      <c r="AE16" s="649"/>
      <c r="AF16" s="649"/>
      <c r="AG16" s="649"/>
      <c r="AH16" s="649"/>
      <c r="AI16" s="649"/>
      <c r="AJ16" s="649"/>
      <c r="AK16" s="649"/>
      <c r="AL16" s="650">
        <v>0.1</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239</v>
      </c>
      <c r="BH16" s="646"/>
      <c r="BI16" s="646"/>
      <c r="BJ16" s="646"/>
      <c r="BK16" s="646"/>
      <c r="BL16" s="646"/>
      <c r="BM16" s="646"/>
      <c r="BN16" s="647"/>
      <c r="BO16" s="648" t="s">
        <v>239</v>
      </c>
      <c r="BP16" s="648"/>
      <c r="BQ16" s="648"/>
      <c r="BR16" s="648"/>
      <c r="BS16" s="654" t="s">
        <v>136</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16467</v>
      </c>
      <c r="CS16" s="646"/>
      <c r="CT16" s="646"/>
      <c r="CU16" s="646"/>
      <c r="CV16" s="646"/>
      <c r="CW16" s="646"/>
      <c r="CX16" s="646"/>
      <c r="CY16" s="647"/>
      <c r="CZ16" s="648">
        <v>0.3</v>
      </c>
      <c r="DA16" s="648"/>
      <c r="DB16" s="648"/>
      <c r="DC16" s="648"/>
      <c r="DD16" s="654" t="s">
        <v>136</v>
      </c>
      <c r="DE16" s="646"/>
      <c r="DF16" s="646"/>
      <c r="DG16" s="646"/>
      <c r="DH16" s="646"/>
      <c r="DI16" s="646"/>
      <c r="DJ16" s="646"/>
      <c r="DK16" s="646"/>
      <c r="DL16" s="646"/>
      <c r="DM16" s="646"/>
      <c r="DN16" s="646"/>
      <c r="DO16" s="646"/>
      <c r="DP16" s="647"/>
      <c r="DQ16" s="654">
        <v>16467</v>
      </c>
      <c r="DR16" s="646"/>
      <c r="DS16" s="646"/>
      <c r="DT16" s="646"/>
      <c r="DU16" s="646"/>
      <c r="DV16" s="646"/>
      <c r="DW16" s="646"/>
      <c r="DX16" s="646"/>
      <c r="DY16" s="646"/>
      <c r="DZ16" s="646"/>
      <c r="EA16" s="646"/>
      <c r="EB16" s="646"/>
      <c r="EC16" s="655"/>
    </row>
    <row r="17" spans="2:133" ht="11.25" customHeight="1" x14ac:dyDescent="0.15">
      <c r="B17" s="642" t="s">
        <v>262</v>
      </c>
      <c r="C17" s="643"/>
      <c r="D17" s="643"/>
      <c r="E17" s="643"/>
      <c r="F17" s="643"/>
      <c r="G17" s="643"/>
      <c r="H17" s="643"/>
      <c r="I17" s="643"/>
      <c r="J17" s="643"/>
      <c r="K17" s="643"/>
      <c r="L17" s="643"/>
      <c r="M17" s="643"/>
      <c r="N17" s="643"/>
      <c r="O17" s="643"/>
      <c r="P17" s="643"/>
      <c r="Q17" s="644"/>
      <c r="R17" s="645">
        <v>9306</v>
      </c>
      <c r="S17" s="646"/>
      <c r="T17" s="646"/>
      <c r="U17" s="646"/>
      <c r="V17" s="646"/>
      <c r="W17" s="646"/>
      <c r="X17" s="646"/>
      <c r="Y17" s="647"/>
      <c r="Z17" s="648">
        <v>0.2</v>
      </c>
      <c r="AA17" s="648"/>
      <c r="AB17" s="648"/>
      <c r="AC17" s="648"/>
      <c r="AD17" s="649">
        <v>9306</v>
      </c>
      <c r="AE17" s="649"/>
      <c r="AF17" s="649"/>
      <c r="AG17" s="649"/>
      <c r="AH17" s="649"/>
      <c r="AI17" s="649"/>
      <c r="AJ17" s="649"/>
      <c r="AK17" s="649"/>
      <c r="AL17" s="650">
        <v>0.3</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239</v>
      </c>
      <c r="BH17" s="646"/>
      <c r="BI17" s="646"/>
      <c r="BJ17" s="646"/>
      <c r="BK17" s="646"/>
      <c r="BL17" s="646"/>
      <c r="BM17" s="646"/>
      <c r="BN17" s="647"/>
      <c r="BO17" s="648" t="s">
        <v>239</v>
      </c>
      <c r="BP17" s="648"/>
      <c r="BQ17" s="648"/>
      <c r="BR17" s="648"/>
      <c r="BS17" s="654" t="s">
        <v>136</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1048635</v>
      </c>
      <c r="CS17" s="646"/>
      <c r="CT17" s="646"/>
      <c r="CU17" s="646"/>
      <c r="CV17" s="646"/>
      <c r="CW17" s="646"/>
      <c r="CX17" s="646"/>
      <c r="CY17" s="647"/>
      <c r="CZ17" s="648">
        <v>21.4</v>
      </c>
      <c r="DA17" s="648"/>
      <c r="DB17" s="648"/>
      <c r="DC17" s="648"/>
      <c r="DD17" s="654" t="s">
        <v>239</v>
      </c>
      <c r="DE17" s="646"/>
      <c r="DF17" s="646"/>
      <c r="DG17" s="646"/>
      <c r="DH17" s="646"/>
      <c r="DI17" s="646"/>
      <c r="DJ17" s="646"/>
      <c r="DK17" s="646"/>
      <c r="DL17" s="646"/>
      <c r="DM17" s="646"/>
      <c r="DN17" s="646"/>
      <c r="DO17" s="646"/>
      <c r="DP17" s="647"/>
      <c r="DQ17" s="654">
        <v>977759</v>
      </c>
      <c r="DR17" s="646"/>
      <c r="DS17" s="646"/>
      <c r="DT17" s="646"/>
      <c r="DU17" s="646"/>
      <c r="DV17" s="646"/>
      <c r="DW17" s="646"/>
      <c r="DX17" s="646"/>
      <c r="DY17" s="646"/>
      <c r="DZ17" s="646"/>
      <c r="EA17" s="646"/>
      <c r="EB17" s="646"/>
      <c r="EC17" s="655"/>
    </row>
    <row r="18" spans="2:133" ht="11.25" customHeight="1" x14ac:dyDescent="0.15">
      <c r="B18" s="642" t="s">
        <v>265</v>
      </c>
      <c r="C18" s="643"/>
      <c r="D18" s="643"/>
      <c r="E18" s="643"/>
      <c r="F18" s="643"/>
      <c r="G18" s="643"/>
      <c r="H18" s="643"/>
      <c r="I18" s="643"/>
      <c r="J18" s="643"/>
      <c r="K18" s="643"/>
      <c r="L18" s="643"/>
      <c r="M18" s="643"/>
      <c r="N18" s="643"/>
      <c r="O18" s="643"/>
      <c r="P18" s="643"/>
      <c r="Q18" s="644"/>
      <c r="R18" s="645">
        <v>226</v>
      </c>
      <c r="S18" s="646"/>
      <c r="T18" s="646"/>
      <c r="U18" s="646"/>
      <c r="V18" s="646"/>
      <c r="W18" s="646"/>
      <c r="X18" s="646"/>
      <c r="Y18" s="647"/>
      <c r="Z18" s="648">
        <v>0</v>
      </c>
      <c r="AA18" s="648"/>
      <c r="AB18" s="648"/>
      <c r="AC18" s="648"/>
      <c r="AD18" s="649">
        <v>226</v>
      </c>
      <c r="AE18" s="649"/>
      <c r="AF18" s="649"/>
      <c r="AG18" s="649"/>
      <c r="AH18" s="649"/>
      <c r="AI18" s="649"/>
      <c r="AJ18" s="649"/>
      <c r="AK18" s="649"/>
      <c r="AL18" s="650">
        <v>0</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136</v>
      </c>
      <c r="BH18" s="646"/>
      <c r="BI18" s="646"/>
      <c r="BJ18" s="646"/>
      <c r="BK18" s="646"/>
      <c r="BL18" s="646"/>
      <c r="BM18" s="646"/>
      <c r="BN18" s="647"/>
      <c r="BO18" s="648" t="s">
        <v>239</v>
      </c>
      <c r="BP18" s="648"/>
      <c r="BQ18" s="648"/>
      <c r="BR18" s="648"/>
      <c r="BS18" s="654" t="s">
        <v>136</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174</v>
      </c>
      <c r="CS18" s="646"/>
      <c r="CT18" s="646"/>
      <c r="CU18" s="646"/>
      <c r="CV18" s="646"/>
      <c r="CW18" s="646"/>
      <c r="CX18" s="646"/>
      <c r="CY18" s="647"/>
      <c r="CZ18" s="648" t="s">
        <v>239</v>
      </c>
      <c r="DA18" s="648"/>
      <c r="DB18" s="648"/>
      <c r="DC18" s="648"/>
      <c r="DD18" s="654" t="s">
        <v>239</v>
      </c>
      <c r="DE18" s="646"/>
      <c r="DF18" s="646"/>
      <c r="DG18" s="646"/>
      <c r="DH18" s="646"/>
      <c r="DI18" s="646"/>
      <c r="DJ18" s="646"/>
      <c r="DK18" s="646"/>
      <c r="DL18" s="646"/>
      <c r="DM18" s="646"/>
      <c r="DN18" s="646"/>
      <c r="DO18" s="646"/>
      <c r="DP18" s="647"/>
      <c r="DQ18" s="654" t="s">
        <v>174</v>
      </c>
      <c r="DR18" s="646"/>
      <c r="DS18" s="646"/>
      <c r="DT18" s="646"/>
      <c r="DU18" s="646"/>
      <c r="DV18" s="646"/>
      <c r="DW18" s="646"/>
      <c r="DX18" s="646"/>
      <c r="DY18" s="646"/>
      <c r="DZ18" s="646"/>
      <c r="EA18" s="646"/>
      <c r="EB18" s="646"/>
      <c r="EC18" s="655"/>
    </row>
    <row r="19" spans="2:133" ht="11.25" customHeight="1" x14ac:dyDescent="0.15">
      <c r="B19" s="642" t="s">
        <v>268</v>
      </c>
      <c r="C19" s="643"/>
      <c r="D19" s="643"/>
      <c r="E19" s="643"/>
      <c r="F19" s="643"/>
      <c r="G19" s="643"/>
      <c r="H19" s="643"/>
      <c r="I19" s="643"/>
      <c r="J19" s="643"/>
      <c r="K19" s="643"/>
      <c r="L19" s="643"/>
      <c r="M19" s="643"/>
      <c r="N19" s="643"/>
      <c r="O19" s="643"/>
      <c r="P19" s="643"/>
      <c r="Q19" s="644"/>
      <c r="R19" s="645">
        <v>1319</v>
      </c>
      <c r="S19" s="646"/>
      <c r="T19" s="646"/>
      <c r="U19" s="646"/>
      <c r="V19" s="646"/>
      <c r="W19" s="646"/>
      <c r="X19" s="646"/>
      <c r="Y19" s="647"/>
      <c r="Z19" s="648">
        <v>0</v>
      </c>
      <c r="AA19" s="648"/>
      <c r="AB19" s="648"/>
      <c r="AC19" s="648"/>
      <c r="AD19" s="649">
        <v>1319</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t="s">
        <v>239</v>
      </c>
      <c r="BH19" s="646"/>
      <c r="BI19" s="646"/>
      <c r="BJ19" s="646"/>
      <c r="BK19" s="646"/>
      <c r="BL19" s="646"/>
      <c r="BM19" s="646"/>
      <c r="BN19" s="647"/>
      <c r="BO19" s="648" t="s">
        <v>239</v>
      </c>
      <c r="BP19" s="648"/>
      <c r="BQ19" s="648"/>
      <c r="BR19" s="648"/>
      <c r="BS19" s="654" t="s">
        <v>136</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239</v>
      </c>
      <c r="CS19" s="646"/>
      <c r="CT19" s="646"/>
      <c r="CU19" s="646"/>
      <c r="CV19" s="646"/>
      <c r="CW19" s="646"/>
      <c r="CX19" s="646"/>
      <c r="CY19" s="647"/>
      <c r="CZ19" s="648" t="s">
        <v>239</v>
      </c>
      <c r="DA19" s="648"/>
      <c r="DB19" s="648"/>
      <c r="DC19" s="648"/>
      <c r="DD19" s="654" t="s">
        <v>239</v>
      </c>
      <c r="DE19" s="646"/>
      <c r="DF19" s="646"/>
      <c r="DG19" s="646"/>
      <c r="DH19" s="646"/>
      <c r="DI19" s="646"/>
      <c r="DJ19" s="646"/>
      <c r="DK19" s="646"/>
      <c r="DL19" s="646"/>
      <c r="DM19" s="646"/>
      <c r="DN19" s="646"/>
      <c r="DO19" s="646"/>
      <c r="DP19" s="647"/>
      <c r="DQ19" s="654" t="s">
        <v>239</v>
      </c>
      <c r="DR19" s="646"/>
      <c r="DS19" s="646"/>
      <c r="DT19" s="646"/>
      <c r="DU19" s="646"/>
      <c r="DV19" s="646"/>
      <c r="DW19" s="646"/>
      <c r="DX19" s="646"/>
      <c r="DY19" s="646"/>
      <c r="DZ19" s="646"/>
      <c r="EA19" s="646"/>
      <c r="EB19" s="646"/>
      <c r="EC19" s="655"/>
    </row>
    <row r="20" spans="2:133" ht="11.25" customHeight="1" x14ac:dyDescent="0.15">
      <c r="B20" s="642" t="s">
        <v>271</v>
      </c>
      <c r="C20" s="643"/>
      <c r="D20" s="643"/>
      <c r="E20" s="643"/>
      <c r="F20" s="643"/>
      <c r="G20" s="643"/>
      <c r="H20" s="643"/>
      <c r="I20" s="643"/>
      <c r="J20" s="643"/>
      <c r="K20" s="643"/>
      <c r="L20" s="643"/>
      <c r="M20" s="643"/>
      <c r="N20" s="643"/>
      <c r="O20" s="643"/>
      <c r="P20" s="643"/>
      <c r="Q20" s="644"/>
      <c r="R20" s="645">
        <v>38</v>
      </c>
      <c r="S20" s="646"/>
      <c r="T20" s="646"/>
      <c r="U20" s="646"/>
      <c r="V20" s="646"/>
      <c r="W20" s="646"/>
      <c r="X20" s="646"/>
      <c r="Y20" s="647"/>
      <c r="Z20" s="648">
        <v>0</v>
      </c>
      <c r="AA20" s="648"/>
      <c r="AB20" s="648"/>
      <c r="AC20" s="648"/>
      <c r="AD20" s="649">
        <v>38</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t="s">
        <v>239</v>
      </c>
      <c r="BH20" s="646"/>
      <c r="BI20" s="646"/>
      <c r="BJ20" s="646"/>
      <c r="BK20" s="646"/>
      <c r="BL20" s="646"/>
      <c r="BM20" s="646"/>
      <c r="BN20" s="647"/>
      <c r="BO20" s="648" t="s">
        <v>239</v>
      </c>
      <c r="BP20" s="648"/>
      <c r="BQ20" s="648"/>
      <c r="BR20" s="648"/>
      <c r="BS20" s="654" t="s">
        <v>136</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4895666</v>
      </c>
      <c r="CS20" s="646"/>
      <c r="CT20" s="646"/>
      <c r="CU20" s="646"/>
      <c r="CV20" s="646"/>
      <c r="CW20" s="646"/>
      <c r="CX20" s="646"/>
      <c r="CY20" s="647"/>
      <c r="CZ20" s="648">
        <v>100</v>
      </c>
      <c r="DA20" s="648"/>
      <c r="DB20" s="648"/>
      <c r="DC20" s="648"/>
      <c r="DD20" s="654">
        <v>859025</v>
      </c>
      <c r="DE20" s="646"/>
      <c r="DF20" s="646"/>
      <c r="DG20" s="646"/>
      <c r="DH20" s="646"/>
      <c r="DI20" s="646"/>
      <c r="DJ20" s="646"/>
      <c r="DK20" s="646"/>
      <c r="DL20" s="646"/>
      <c r="DM20" s="646"/>
      <c r="DN20" s="646"/>
      <c r="DO20" s="646"/>
      <c r="DP20" s="647"/>
      <c r="DQ20" s="654">
        <v>3440649</v>
      </c>
      <c r="DR20" s="646"/>
      <c r="DS20" s="646"/>
      <c r="DT20" s="646"/>
      <c r="DU20" s="646"/>
      <c r="DV20" s="646"/>
      <c r="DW20" s="646"/>
      <c r="DX20" s="646"/>
      <c r="DY20" s="646"/>
      <c r="DZ20" s="646"/>
      <c r="EA20" s="646"/>
      <c r="EB20" s="646"/>
      <c r="EC20" s="655"/>
    </row>
    <row r="21" spans="2:133" ht="11.25" customHeight="1" x14ac:dyDescent="0.15">
      <c r="B21" s="642" t="s">
        <v>274</v>
      </c>
      <c r="C21" s="643"/>
      <c r="D21" s="643"/>
      <c r="E21" s="643"/>
      <c r="F21" s="643"/>
      <c r="G21" s="643"/>
      <c r="H21" s="643"/>
      <c r="I21" s="643"/>
      <c r="J21" s="643"/>
      <c r="K21" s="643"/>
      <c r="L21" s="643"/>
      <c r="M21" s="643"/>
      <c r="N21" s="643"/>
      <c r="O21" s="643"/>
      <c r="P21" s="643"/>
      <c r="Q21" s="644"/>
      <c r="R21" s="645">
        <v>7723</v>
      </c>
      <c r="S21" s="646"/>
      <c r="T21" s="646"/>
      <c r="U21" s="646"/>
      <c r="V21" s="646"/>
      <c r="W21" s="646"/>
      <c r="X21" s="646"/>
      <c r="Y21" s="647"/>
      <c r="Z21" s="648">
        <v>0.2</v>
      </c>
      <c r="AA21" s="648"/>
      <c r="AB21" s="648"/>
      <c r="AC21" s="648"/>
      <c r="AD21" s="649">
        <v>7723</v>
      </c>
      <c r="AE21" s="649"/>
      <c r="AF21" s="649"/>
      <c r="AG21" s="649"/>
      <c r="AH21" s="649"/>
      <c r="AI21" s="649"/>
      <c r="AJ21" s="649"/>
      <c r="AK21" s="649"/>
      <c r="AL21" s="650">
        <v>0.3</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t="s">
        <v>239</v>
      </c>
      <c r="BH21" s="646"/>
      <c r="BI21" s="646"/>
      <c r="BJ21" s="646"/>
      <c r="BK21" s="646"/>
      <c r="BL21" s="646"/>
      <c r="BM21" s="646"/>
      <c r="BN21" s="647"/>
      <c r="BO21" s="648" t="s">
        <v>136</v>
      </c>
      <c r="BP21" s="648"/>
      <c r="BQ21" s="648"/>
      <c r="BR21" s="648"/>
      <c r="BS21" s="654" t="s">
        <v>136</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276</v>
      </c>
      <c r="C22" s="643"/>
      <c r="D22" s="643"/>
      <c r="E22" s="643"/>
      <c r="F22" s="643"/>
      <c r="G22" s="643"/>
      <c r="H22" s="643"/>
      <c r="I22" s="643"/>
      <c r="J22" s="643"/>
      <c r="K22" s="643"/>
      <c r="L22" s="643"/>
      <c r="M22" s="643"/>
      <c r="N22" s="643"/>
      <c r="O22" s="643"/>
      <c r="P22" s="643"/>
      <c r="Q22" s="644"/>
      <c r="R22" s="645">
        <v>2278975</v>
      </c>
      <c r="S22" s="646"/>
      <c r="T22" s="646"/>
      <c r="U22" s="646"/>
      <c r="V22" s="646"/>
      <c r="W22" s="646"/>
      <c r="X22" s="646"/>
      <c r="Y22" s="647"/>
      <c r="Z22" s="648">
        <v>45.4</v>
      </c>
      <c r="AA22" s="648"/>
      <c r="AB22" s="648"/>
      <c r="AC22" s="648"/>
      <c r="AD22" s="649">
        <v>1998975</v>
      </c>
      <c r="AE22" s="649"/>
      <c r="AF22" s="649"/>
      <c r="AG22" s="649"/>
      <c r="AH22" s="649"/>
      <c r="AI22" s="649"/>
      <c r="AJ22" s="649"/>
      <c r="AK22" s="649"/>
      <c r="AL22" s="650">
        <v>71.2</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239</v>
      </c>
      <c r="BH22" s="646"/>
      <c r="BI22" s="646"/>
      <c r="BJ22" s="646"/>
      <c r="BK22" s="646"/>
      <c r="BL22" s="646"/>
      <c r="BM22" s="646"/>
      <c r="BN22" s="647"/>
      <c r="BO22" s="648" t="s">
        <v>136</v>
      </c>
      <c r="BP22" s="648"/>
      <c r="BQ22" s="648"/>
      <c r="BR22" s="648"/>
      <c r="BS22" s="654" t="s">
        <v>239</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279</v>
      </c>
      <c r="C23" s="643"/>
      <c r="D23" s="643"/>
      <c r="E23" s="643"/>
      <c r="F23" s="643"/>
      <c r="G23" s="643"/>
      <c r="H23" s="643"/>
      <c r="I23" s="643"/>
      <c r="J23" s="643"/>
      <c r="K23" s="643"/>
      <c r="L23" s="643"/>
      <c r="M23" s="643"/>
      <c r="N23" s="643"/>
      <c r="O23" s="643"/>
      <c r="P23" s="643"/>
      <c r="Q23" s="644"/>
      <c r="R23" s="645">
        <v>1998975</v>
      </c>
      <c r="S23" s="646"/>
      <c r="T23" s="646"/>
      <c r="U23" s="646"/>
      <c r="V23" s="646"/>
      <c r="W23" s="646"/>
      <c r="X23" s="646"/>
      <c r="Y23" s="647"/>
      <c r="Z23" s="648">
        <v>39.9</v>
      </c>
      <c r="AA23" s="648"/>
      <c r="AB23" s="648"/>
      <c r="AC23" s="648"/>
      <c r="AD23" s="649">
        <v>1998975</v>
      </c>
      <c r="AE23" s="649"/>
      <c r="AF23" s="649"/>
      <c r="AG23" s="649"/>
      <c r="AH23" s="649"/>
      <c r="AI23" s="649"/>
      <c r="AJ23" s="649"/>
      <c r="AK23" s="649"/>
      <c r="AL23" s="650">
        <v>71.2</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t="s">
        <v>239</v>
      </c>
      <c r="BH23" s="646"/>
      <c r="BI23" s="646"/>
      <c r="BJ23" s="646"/>
      <c r="BK23" s="646"/>
      <c r="BL23" s="646"/>
      <c r="BM23" s="646"/>
      <c r="BN23" s="647"/>
      <c r="BO23" s="648" t="s">
        <v>239</v>
      </c>
      <c r="BP23" s="648"/>
      <c r="BQ23" s="648"/>
      <c r="BR23" s="648"/>
      <c r="BS23" s="654" t="s">
        <v>239</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x14ac:dyDescent="0.15">
      <c r="B24" s="642" t="s">
        <v>286</v>
      </c>
      <c r="C24" s="643"/>
      <c r="D24" s="643"/>
      <c r="E24" s="643"/>
      <c r="F24" s="643"/>
      <c r="G24" s="643"/>
      <c r="H24" s="643"/>
      <c r="I24" s="643"/>
      <c r="J24" s="643"/>
      <c r="K24" s="643"/>
      <c r="L24" s="643"/>
      <c r="M24" s="643"/>
      <c r="N24" s="643"/>
      <c r="O24" s="643"/>
      <c r="P24" s="643"/>
      <c r="Q24" s="644"/>
      <c r="R24" s="645">
        <v>280000</v>
      </c>
      <c r="S24" s="646"/>
      <c r="T24" s="646"/>
      <c r="U24" s="646"/>
      <c r="V24" s="646"/>
      <c r="W24" s="646"/>
      <c r="X24" s="646"/>
      <c r="Y24" s="647"/>
      <c r="Z24" s="648">
        <v>5.6</v>
      </c>
      <c r="AA24" s="648"/>
      <c r="AB24" s="648"/>
      <c r="AC24" s="648"/>
      <c r="AD24" s="649" t="s">
        <v>239</v>
      </c>
      <c r="AE24" s="649"/>
      <c r="AF24" s="649"/>
      <c r="AG24" s="649"/>
      <c r="AH24" s="649"/>
      <c r="AI24" s="649"/>
      <c r="AJ24" s="649"/>
      <c r="AK24" s="649"/>
      <c r="AL24" s="650" t="s">
        <v>136</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239</v>
      </c>
      <c r="BH24" s="646"/>
      <c r="BI24" s="646"/>
      <c r="BJ24" s="646"/>
      <c r="BK24" s="646"/>
      <c r="BL24" s="646"/>
      <c r="BM24" s="646"/>
      <c r="BN24" s="647"/>
      <c r="BO24" s="648" t="s">
        <v>136</v>
      </c>
      <c r="BP24" s="648"/>
      <c r="BQ24" s="648"/>
      <c r="BR24" s="648"/>
      <c r="BS24" s="654" t="s">
        <v>136</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1752991</v>
      </c>
      <c r="CS24" s="635"/>
      <c r="CT24" s="635"/>
      <c r="CU24" s="635"/>
      <c r="CV24" s="635"/>
      <c r="CW24" s="635"/>
      <c r="CX24" s="635"/>
      <c r="CY24" s="636"/>
      <c r="CZ24" s="639">
        <v>35.799999999999997</v>
      </c>
      <c r="DA24" s="640"/>
      <c r="DB24" s="640"/>
      <c r="DC24" s="659"/>
      <c r="DD24" s="679">
        <v>1580221</v>
      </c>
      <c r="DE24" s="635"/>
      <c r="DF24" s="635"/>
      <c r="DG24" s="635"/>
      <c r="DH24" s="635"/>
      <c r="DI24" s="635"/>
      <c r="DJ24" s="635"/>
      <c r="DK24" s="636"/>
      <c r="DL24" s="679">
        <v>1427017</v>
      </c>
      <c r="DM24" s="635"/>
      <c r="DN24" s="635"/>
      <c r="DO24" s="635"/>
      <c r="DP24" s="635"/>
      <c r="DQ24" s="635"/>
      <c r="DR24" s="635"/>
      <c r="DS24" s="635"/>
      <c r="DT24" s="635"/>
      <c r="DU24" s="635"/>
      <c r="DV24" s="636"/>
      <c r="DW24" s="639">
        <v>49.4</v>
      </c>
      <c r="DX24" s="640"/>
      <c r="DY24" s="640"/>
      <c r="DZ24" s="640"/>
      <c r="EA24" s="640"/>
      <c r="EB24" s="640"/>
      <c r="EC24" s="641"/>
    </row>
    <row r="25" spans="2:133" ht="11.25" customHeight="1" x14ac:dyDescent="0.15">
      <c r="B25" s="642" t="s">
        <v>289</v>
      </c>
      <c r="C25" s="643"/>
      <c r="D25" s="643"/>
      <c r="E25" s="643"/>
      <c r="F25" s="643"/>
      <c r="G25" s="643"/>
      <c r="H25" s="643"/>
      <c r="I25" s="643"/>
      <c r="J25" s="643"/>
      <c r="K25" s="643"/>
      <c r="L25" s="643"/>
      <c r="M25" s="643"/>
      <c r="N25" s="643"/>
      <c r="O25" s="643"/>
      <c r="P25" s="643"/>
      <c r="Q25" s="644"/>
      <c r="R25" s="645" t="s">
        <v>239</v>
      </c>
      <c r="S25" s="646"/>
      <c r="T25" s="646"/>
      <c r="U25" s="646"/>
      <c r="V25" s="646"/>
      <c r="W25" s="646"/>
      <c r="X25" s="646"/>
      <c r="Y25" s="647"/>
      <c r="Z25" s="648" t="s">
        <v>136</v>
      </c>
      <c r="AA25" s="648"/>
      <c r="AB25" s="648"/>
      <c r="AC25" s="648"/>
      <c r="AD25" s="649" t="s">
        <v>239</v>
      </c>
      <c r="AE25" s="649"/>
      <c r="AF25" s="649"/>
      <c r="AG25" s="649"/>
      <c r="AH25" s="649"/>
      <c r="AI25" s="649"/>
      <c r="AJ25" s="649"/>
      <c r="AK25" s="649"/>
      <c r="AL25" s="650" t="s">
        <v>239</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136</v>
      </c>
      <c r="BH25" s="646"/>
      <c r="BI25" s="646"/>
      <c r="BJ25" s="646"/>
      <c r="BK25" s="646"/>
      <c r="BL25" s="646"/>
      <c r="BM25" s="646"/>
      <c r="BN25" s="647"/>
      <c r="BO25" s="648" t="s">
        <v>239</v>
      </c>
      <c r="BP25" s="648"/>
      <c r="BQ25" s="648"/>
      <c r="BR25" s="648"/>
      <c r="BS25" s="654" t="s">
        <v>239</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594255</v>
      </c>
      <c r="CS25" s="682"/>
      <c r="CT25" s="682"/>
      <c r="CU25" s="682"/>
      <c r="CV25" s="682"/>
      <c r="CW25" s="682"/>
      <c r="CX25" s="682"/>
      <c r="CY25" s="683"/>
      <c r="CZ25" s="650">
        <v>12.1</v>
      </c>
      <c r="DA25" s="680"/>
      <c r="DB25" s="680"/>
      <c r="DC25" s="684"/>
      <c r="DD25" s="654">
        <v>568974</v>
      </c>
      <c r="DE25" s="682"/>
      <c r="DF25" s="682"/>
      <c r="DG25" s="682"/>
      <c r="DH25" s="682"/>
      <c r="DI25" s="682"/>
      <c r="DJ25" s="682"/>
      <c r="DK25" s="683"/>
      <c r="DL25" s="654">
        <v>532533</v>
      </c>
      <c r="DM25" s="682"/>
      <c r="DN25" s="682"/>
      <c r="DO25" s="682"/>
      <c r="DP25" s="682"/>
      <c r="DQ25" s="682"/>
      <c r="DR25" s="682"/>
      <c r="DS25" s="682"/>
      <c r="DT25" s="682"/>
      <c r="DU25" s="682"/>
      <c r="DV25" s="683"/>
      <c r="DW25" s="650">
        <v>18.399999999999999</v>
      </c>
      <c r="DX25" s="680"/>
      <c r="DY25" s="680"/>
      <c r="DZ25" s="680"/>
      <c r="EA25" s="680"/>
      <c r="EB25" s="680"/>
      <c r="EC25" s="681"/>
    </row>
    <row r="26" spans="2:133" ht="11.25" customHeight="1" x14ac:dyDescent="0.15">
      <c r="B26" s="642" t="s">
        <v>292</v>
      </c>
      <c r="C26" s="643"/>
      <c r="D26" s="643"/>
      <c r="E26" s="643"/>
      <c r="F26" s="643"/>
      <c r="G26" s="643"/>
      <c r="H26" s="643"/>
      <c r="I26" s="643"/>
      <c r="J26" s="643"/>
      <c r="K26" s="643"/>
      <c r="L26" s="643"/>
      <c r="M26" s="643"/>
      <c r="N26" s="643"/>
      <c r="O26" s="643"/>
      <c r="P26" s="643"/>
      <c r="Q26" s="644"/>
      <c r="R26" s="645">
        <v>3048723</v>
      </c>
      <c r="S26" s="646"/>
      <c r="T26" s="646"/>
      <c r="U26" s="646"/>
      <c r="V26" s="646"/>
      <c r="W26" s="646"/>
      <c r="X26" s="646"/>
      <c r="Y26" s="647"/>
      <c r="Z26" s="648">
        <v>60.8</v>
      </c>
      <c r="AA26" s="648"/>
      <c r="AB26" s="648"/>
      <c r="AC26" s="648"/>
      <c r="AD26" s="649">
        <v>2768723</v>
      </c>
      <c r="AE26" s="649"/>
      <c r="AF26" s="649"/>
      <c r="AG26" s="649"/>
      <c r="AH26" s="649"/>
      <c r="AI26" s="649"/>
      <c r="AJ26" s="649"/>
      <c r="AK26" s="649"/>
      <c r="AL26" s="650">
        <v>98.6</v>
      </c>
      <c r="AM26" s="651"/>
      <c r="AN26" s="651"/>
      <c r="AO26" s="652"/>
      <c r="AP26" s="664" t="s">
        <v>293</v>
      </c>
      <c r="AQ26" s="691"/>
      <c r="AR26" s="691"/>
      <c r="AS26" s="691"/>
      <c r="AT26" s="691"/>
      <c r="AU26" s="691"/>
      <c r="AV26" s="691"/>
      <c r="AW26" s="691"/>
      <c r="AX26" s="691"/>
      <c r="AY26" s="691"/>
      <c r="AZ26" s="691"/>
      <c r="BA26" s="691"/>
      <c r="BB26" s="691"/>
      <c r="BC26" s="691"/>
      <c r="BD26" s="691"/>
      <c r="BE26" s="691"/>
      <c r="BF26" s="666"/>
      <c r="BG26" s="645" t="s">
        <v>136</v>
      </c>
      <c r="BH26" s="646"/>
      <c r="BI26" s="646"/>
      <c r="BJ26" s="646"/>
      <c r="BK26" s="646"/>
      <c r="BL26" s="646"/>
      <c r="BM26" s="646"/>
      <c r="BN26" s="647"/>
      <c r="BO26" s="648" t="s">
        <v>174</v>
      </c>
      <c r="BP26" s="648"/>
      <c r="BQ26" s="648"/>
      <c r="BR26" s="648"/>
      <c r="BS26" s="654" t="s">
        <v>239</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363569</v>
      </c>
      <c r="CS26" s="646"/>
      <c r="CT26" s="646"/>
      <c r="CU26" s="646"/>
      <c r="CV26" s="646"/>
      <c r="CW26" s="646"/>
      <c r="CX26" s="646"/>
      <c r="CY26" s="647"/>
      <c r="CZ26" s="650">
        <v>7.4</v>
      </c>
      <c r="DA26" s="680"/>
      <c r="DB26" s="680"/>
      <c r="DC26" s="684"/>
      <c r="DD26" s="654">
        <v>341776</v>
      </c>
      <c r="DE26" s="646"/>
      <c r="DF26" s="646"/>
      <c r="DG26" s="646"/>
      <c r="DH26" s="646"/>
      <c r="DI26" s="646"/>
      <c r="DJ26" s="646"/>
      <c r="DK26" s="647"/>
      <c r="DL26" s="654" t="s">
        <v>136</v>
      </c>
      <c r="DM26" s="646"/>
      <c r="DN26" s="646"/>
      <c r="DO26" s="646"/>
      <c r="DP26" s="646"/>
      <c r="DQ26" s="646"/>
      <c r="DR26" s="646"/>
      <c r="DS26" s="646"/>
      <c r="DT26" s="646"/>
      <c r="DU26" s="646"/>
      <c r="DV26" s="647"/>
      <c r="DW26" s="650" t="s">
        <v>136</v>
      </c>
      <c r="DX26" s="680"/>
      <c r="DY26" s="680"/>
      <c r="DZ26" s="680"/>
      <c r="EA26" s="680"/>
      <c r="EB26" s="680"/>
      <c r="EC26" s="681"/>
    </row>
    <row r="27" spans="2:133" ht="11.25" customHeight="1" x14ac:dyDescent="0.15">
      <c r="B27" s="642" t="s">
        <v>295</v>
      </c>
      <c r="C27" s="643"/>
      <c r="D27" s="643"/>
      <c r="E27" s="643"/>
      <c r="F27" s="643"/>
      <c r="G27" s="643"/>
      <c r="H27" s="643"/>
      <c r="I27" s="643"/>
      <c r="J27" s="643"/>
      <c r="K27" s="643"/>
      <c r="L27" s="643"/>
      <c r="M27" s="643"/>
      <c r="N27" s="643"/>
      <c r="O27" s="643"/>
      <c r="P27" s="643"/>
      <c r="Q27" s="644"/>
      <c r="R27" s="645">
        <v>580</v>
      </c>
      <c r="S27" s="646"/>
      <c r="T27" s="646"/>
      <c r="U27" s="646"/>
      <c r="V27" s="646"/>
      <c r="W27" s="646"/>
      <c r="X27" s="646"/>
      <c r="Y27" s="647"/>
      <c r="Z27" s="648">
        <v>0</v>
      </c>
      <c r="AA27" s="648"/>
      <c r="AB27" s="648"/>
      <c r="AC27" s="648"/>
      <c r="AD27" s="649">
        <v>580</v>
      </c>
      <c r="AE27" s="649"/>
      <c r="AF27" s="649"/>
      <c r="AG27" s="649"/>
      <c r="AH27" s="649"/>
      <c r="AI27" s="649"/>
      <c r="AJ27" s="649"/>
      <c r="AK27" s="649"/>
      <c r="AL27" s="650">
        <v>0</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614508</v>
      </c>
      <c r="BH27" s="646"/>
      <c r="BI27" s="646"/>
      <c r="BJ27" s="646"/>
      <c r="BK27" s="646"/>
      <c r="BL27" s="646"/>
      <c r="BM27" s="646"/>
      <c r="BN27" s="647"/>
      <c r="BO27" s="648">
        <v>100</v>
      </c>
      <c r="BP27" s="648"/>
      <c r="BQ27" s="648"/>
      <c r="BR27" s="648"/>
      <c r="BS27" s="654">
        <v>3882</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110101</v>
      </c>
      <c r="CS27" s="682"/>
      <c r="CT27" s="682"/>
      <c r="CU27" s="682"/>
      <c r="CV27" s="682"/>
      <c r="CW27" s="682"/>
      <c r="CX27" s="682"/>
      <c r="CY27" s="683"/>
      <c r="CZ27" s="650">
        <v>2.2000000000000002</v>
      </c>
      <c r="DA27" s="680"/>
      <c r="DB27" s="680"/>
      <c r="DC27" s="684"/>
      <c r="DD27" s="654">
        <v>33488</v>
      </c>
      <c r="DE27" s="682"/>
      <c r="DF27" s="682"/>
      <c r="DG27" s="682"/>
      <c r="DH27" s="682"/>
      <c r="DI27" s="682"/>
      <c r="DJ27" s="682"/>
      <c r="DK27" s="683"/>
      <c r="DL27" s="654">
        <v>28415</v>
      </c>
      <c r="DM27" s="682"/>
      <c r="DN27" s="682"/>
      <c r="DO27" s="682"/>
      <c r="DP27" s="682"/>
      <c r="DQ27" s="682"/>
      <c r="DR27" s="682"/>
      <c r="DS27" s="682"/>
      <c r="DT27" s="682"/>
      <c r="DU27" s="682"/>
      <c r="DV27" s="683"/>
      <c r="DW27" s="650">
        <v>1</v>
      </c>
      <c r="DX27" s="680"/>
      <c r="DY27" s="680"/>
      <c r="DZ27" s="680"/>
      <c r="EA27" s="680"/>
      <c r="EB27" s="680"/>
      <c r="EC27" s="681"/>
    </row>
    <row r="28" spans="2:133" ht="11.25" customHeight="1" x14ac:dyDescent="0.15">
      <c r="B28" s="642" t="s">
        <v>298</v>
      </c>
      <c r="C28" s="643"/>
      <c r="D28" s="643"/>
      <c r="E28" s="643"/>
      <c r="F28" s="643"/>
      <c r="G28" s="643"/>
      <c r="H28" s="643"/>
      <c r="I28" s="643"/>
      <c r="J28" s="643"/>
      <c r="K28" s="643"/>
      <c r="L28" s="643"/>
      <c r="M28" s="643"/>
      <c r="N28" s="643"/>
      <c r="O28" s="643"/>
      <c r="P28" s="643"/>
      <c r="Q28" s="644"/>
      <c r="R28" s="645">
        <v>1133</v>
      </c>
      <c r="S28" s="646"/>
      <c r="T28" s="646"/>
      <c r="U28" s="646"/>
      <c r="V28" s="646"/>
      <c r="W28" s="646"/>
      <c r="X28" s="646"/>
      <c r="Y28" s="647"/>
      <c r="Z28" s="648">
        <v>0</v>
      </c>
      <c r="AA28" s="648"/>
      <c r="AB28" s="648"/>
      <c r="AC28" s="648"/>
      <c r="AD28" s="649" t="s">
        <v>136</v>
      </c>
      <c r="AE28" s="649"/>
      <c r="AF28" s="649"/>
      <c r="AG28" s="649"/>
      <c r="AH28" s="649"/>
      <c r="AI28" s="649"/>
      <c r="AJ28" s="649"/>
      <c r="AK28" s="649"/>
      <c r="AL28" s="650" t="s">
        <v>239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1048635</v>
      </c>
      <c r="CS28" s="646"/>
      <c r="CT28" s="646"/>
      <c r="CU28" s="646"/>
      <c r="CV28" s="646"/>
      <c r="CW28" s="646"/>
      <c r="CX28" s="646"/>
      <c r="CY28" s="647"/>
      <c r="CZ28" s="650">
        <v>21.4</v>
      </c>
      <c r="DA28" s="680"/>
      <c r="DB28" s="680"/>
      <c r="DC28" s="684"/>
      <c r="DD28" s="654">
        <v>977759</v>
      </c>
      <c r="DE28" s="646"/>
      <c r="DF28" s="646"/>
      <c r="DG28" s="646"/>
      <c r="DH28" s="646"/>
      <c r="DI28" s="646"/>
      <c r="DJ28" s="646"/>
      <c r="DK28" s="647"/>
      <c r="DL28" s="654">
        <v>866069</v>
      </c>
      <c r="DM28" s="646"/>
      <c r="DN28" s="646"/>
      <c r="DO28" s="646"/>
      <c r="DP28" s="646"/>
      <c r="DQ28" s="646"/>
      <c r="DR28" s="646"/>
      <c r="DS28" s="646"/>
      <c r="DT28" s="646"/>
      <c r="DU28" s="646"/>
      <c r="DV28" s="647"/>
      <c r="DW28" s="650">
        <v>30</v>
      </c>
      <c r="DX28" s="680"/>
      <c r="DY28" s="680"/>
      <c r="DZ28" s="680"/>
      <c r="EA28" s="680"/>
      <c r="EB28" s="680"/>
      <c r="EC28" s="681"/>
    </row>
    <row r="29" spans="2:133" ht="11.25" customHeight="1" x14ac:dyDescent="0.15">
      <c r="B29" s="642" t="s">
        <v>300</v>
      </c>
      <c r="C29" s="643"/>
      <c r="D29" s="643"/>
      <c r="E29" s="643"/>
      <c r="F29" s="643"/>
      <c r="G29" s="643"/>
      <c r="H29" s="643"/>
      <c r="I29" s="643"/>
      <c r="J29" s="643"/>
      <c r="K29" s="643"/>
      <c r="L29" s="643"/>
      <c r="M29" s="643"/>
      <c r="N29" s="643"/>
      <c r="O29" s="643"/>
      <c r="P29" s="643"/>
      <c r="Q29" s="644"/>
      <c r="R29" s="645">
        <v>183257</v>
      </c>
      <c r="S29" s="646"/>
      <c r="T29" s="646"/>
      <c r="U29" s="646"/>
      <c r="V29" s="646"/>
      <c r="W29" s="646"/>
      <c r="X29" s="646"/>
      <c r="Y29" s="647"/>
      <c r="Z29" s="648">
        <v>3.7</v>
      </c>
      <c r="AA29" s="648"/>
      <c r="AB29" s="648"/>
      <c r="AC29" s="648"/>
      <c r="AD29" s="649">
        <v>95</v>
      </c>
      <c r="AE29" s="649"/>
      <c r="AF29" s="649"/>
      <c r="AG29" s="649"/>
      <c r="AH29" s="649"/>
      <c r="AI29" s="649"/>
      <c r="AJ29" s="649"/>
      <c r="AK29" s="649"/>
      <c r="AL29" s="650">
        <v>0</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301</v>
      </c>
      <c r="CE29" s="686"/>
      <c r="CF29" s="660" t="s">
        <v>302</v>
      </c>
      <c r="CG29" s="661"/>
      <c r="CH29" s="661"/>
      <c r="CI29" s="661"/>
      <c r="CJ29" s="661"/>
      <c r="CK29" s="661"/>
      <c r="CL29" s="661"/>
      <c r="CM29" s="661"/>
      <c r="CN29" s="661"/>
      <c r="CO29" s="661"/>
      <c r="CP29" s="661"/>
      <c r="CQ29" s="662"/>
      <c r="CR29" s="645">
        <v>1048624</v>
      </c>
      <c r="CS29" s="682"/>
      <c r="CT29" s="682"/>
      <c r="CU29" s="682"/>
      <c r="CV29" s="682"/>
      <c r="CW29" s="682"/>
      <c r="CX29" s="682"/>
      <c r="CY29" s="683"/>
      <c r="CZ29" s="650">
        <v>21.4</v>
      </c>
      <c r="DA29" s="680"/>
      <c r="DB29" s="680"/>
      <c r="DC29" s="684"/>
      <c r="DD29" s="654">
        <v>977748</v>
      </c>
      <c r="DE29" s="682"/>
      <c r="DF29" s="682"/>
      <c r="DG29" s="682"/>
      <c r="DH29" s="682"/>
      <c r="DI29" s="682"/>
      <c r="DJ29" s="682"/>
      <c r="DK29" s="683"/>
      <c r="DL29" s="654">
        <v>866058</v>
      </c>
      <c r="DM29" s="682"/>
      <c r="DN29" s="682"/>
      <c r="DO29" s="682"/>
      <c r="DP29" s="682"/>
      <c r="DQ29" s="682"/>
      <c r="DR29" s="682"/>
      <c r="DS29" s="682"/>
      <c r="DT29" s="682"/>
      <c r="DU29" s="682"/>
      <c r="DV29" s="683"/>
      <c r="DW29" s="650">
        <v>30</v>
      </c>
      <c r="DX29" s="680"/>
      <c r="DY29" s="680"/>
      <c r="DZ29" s="680"/>
      <c r="EA29" s="680"/>
      <c r="EB29" s="680"/>
      <c r="EC29" s="681"/>
    </row>
    <row r="30" spans="2:133" ht="11.25" customHeight="1" x14ac:dyDescent="0.15">
      <c r="B30" s="642" t="s">
        <v>303</v>
      </c>
      <c r="C30" s="643"/>
      <c r="D30" s="643"/>
      <c r="E30" s="643"/>
      <c r="F30" s="643"/>
      <c r="G30" s="643"/>
      <c r="H30" s="643"/>
      <c r="I30" s="643"/>
      <c r="J30" s="643"/>
      <c r="K30" s="643"/>
      <c r="L30" s="643"/>
      <c r="M30" s="643"/>
      <c r="N30" s="643"/>
      <c r="O30" s="643"/>
      <c r="P30" s="643"/>
      <c r="Q30" s="644"/>
      <c r="R30" s="645">
        <v>4674</v>
      </c>
      <c r="S30" s="646"/>
      <c r="T30" s="646"/>
      <c r="U30" s="646"/>
      <c r="V30" s="646"/>
      <c r="W30" s="646"/>
      <c r="X30" s="646"/>
      <c r="Y30" s="647"/>
      <c r="Z30" s="648">
        <v>0.1</v>
      </c>
      <c r="AA30" s="648"/>
      <c r="AB30" s="648"/>
      <c r="AC30" s="648"/>
      <c r="AD30" s="649">
        <v>4</v>
      </c>
      <c r="AE30" s="649"/>
      <c r="AF30" s="649"/>
      <c r="AG30" s="649"/>
      <c r="AH30" s="649"/>
      <c r="AI30" s="649"/>
      <c r="AJ30" s="649"/>
      <c r="AK30" s="649"/>
      <c r="AL30" s="650">
        <v>0</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304</v>
      </c>
      <c r="BH30" s="692"/>
      <c r="BI30" s="692"/>
      <c r="BJ30" s="692"/>
      <c r="BK30" s="692"/>
      <c r="BL30" s="692"/>
      <c r="BM30" s="692"/>
      <c r="BN30" s="692"/>
      <c r="BO30" s="692"/>
      <c r="BP30" s="692"/>
      <c r="BQ30" s="693"/>
      <c r="BR30" s="624" t="s">
        <v>305</v>
      </c>
      <c r="BS30" s="692"/>
      <c r="BT30" s="692"/>
      <c r="BU30" s="692"/>
      <c r="BV30" s="692"/>
      <c r="BW30" s="692"/>
      <c r="BX30" s="692"/>
      <c r="BY30" s="692"/>
      <c r="BZ30" s="692"/>
      <c r="CA30" s="692"/>
      <c r="CB30" s="693"/>
      <c r="CD30" s="687"/>
      <c r="CE30" s="688"/>
      <c r="CF30" s="660" t="s">
        <v>306</v>
      </c>
      <c r="CG30" s="661"/>
      <c r="CH30" s="661"/>
      <c r="CI30" s="661"/>
      <c r="CJ30" s="661"/>
      <c r="CK30" s="661"/>
      <c r="CL30" s="661"/>
      <c r="CM30" s="661"/>
      <c r="CN30" s="661"/>
      <c r="CO30" s="661"/>
      <c r="CP30" s="661"/>
      <c r="CQ30" s="662"/>
      <c r="CR30" s="645">
        <v>1036570</v>
      </c>
      <c r="CS30" s="646"/>
      <c r="CT30" s="646"/>
      <c r="CU30" s="646"/>
      <c r="CV30" s="646"/>
      <c r="CW30" s="646"/>
      <c r="CX30" s="646"/>
      <c r="CY30" s="647"/>
      <c r="CZ30" s="650">
        <v>21.2</v>
      </c>
      <c r="DA30" s="680"/>
      <c r="DB30" s="680"/>
      <c r="DC30" s="684"/>
      <c r="DD30" s="654">
        <v>971324</v>
      </c>
      <c r="DE30" s="646"/>
      <c r="DF30" s="646"/>
      <c r="DG30" s="646"/>
      <c r="DH30" s="646"/>
      <c r="DI30" s="646"/>
      <c r="DJ30" s="646"/>
      <c r="DK30" s="647"/>
      <c r="DL30" s="654">
        <v>859634</v>
      </c>
      <c r="DM30" s="646"/>
      <c r="DN30" s="646"/>
      <c r="DO30" s="646"/>
      <c r="DP30" s="646"/>
      <c r="DQ30" s="646"/>
      <c r="DR30" s="646"/>
      <c r="DS30" s="646"/>
      <c r="DT30" s="646"/>
      <c r="DU30" s="646"/>
      <c r="DV30" s="647"/>
      <c r="DW30" s="650">
        <v>29.7</v>
      </c>
      <c r="DX30" s="680"/>
      <c r="DY30" s="680"/>
      <c r="DZ30" s="680"/>
      <c r="EA30" s="680"/>
      <c r="EB30" s="680"/>
      <c r="EC30" s="681"/>
    </row>
    <row r="31" spans="2:133" ht="11.25" customHeight="1" x14ac:dyDescent="0.15">
      <c r="B31" s="642" t="s">
        <v>307</v>
      </c>
      <c r="C31" s="643"/>
      <c r="D31" s="643"/>
      <c r="E31" s="643"/>
      <c r="F31" s="643"/>
      <c r="G31" s="643"/>
      <c r="H31" s="643"/>
      <c r="I31" s="643"/>
      <c r="J31" s="643"/>
      <c r="K31" s="643"/>
      <c r="L31" s="643"/>
      <c r="M31" s="643"/>
      <c r="N31" s="643"/>
      <c r="O31" s="643"/>
      <c r="P31" s="643"/>
      <c r="Q31" s="644"/>
      <c r="R31" s="645">
        <v>251281</v>
      </c>
      <c r="S31" s="646"/>
      <c r="T31" s="646"/>
      <c r="U31" s="646"/>
      <c r="V31" s="646"/>
      <c r="W31" s="646"/>
      <c r="X31" s="646"/>
      <c r="Y31" s="647"/>
      <c r="Z31" s="648">
        <v>5</v>
      </c>
      <c r="AA31" s="648"/>
      <c r="AB31" s="648"/>
      <c r="AC31" s="648"/>
      <c r="AD31" s="649" t="s">
        <v>136</v>
      </c>
      <c r="AE31" s="649"/>
      <c r="AF31" s="649"/>
      <c r="AG31" s="649"/>
      <c r="AH31" s="649"/>
      <c r="AI31" s="649"/>
      <c r="AJ31" s="649"/>
      <c r="AK31" s="649"/>
      <c r="AL31" s="650" t="s">
        <v>239</v>
      </c>
      <c r="AM31" s="651"/>
      <c r="AN31" s="651"/>
      <c r="AO31" s="652"/>
      <c r="AP31" s="699" t="s">
        <v>308</v>
      </c>
      <c r="AQ31" s="700"/>
      <c r="AR31" s="700"/>
      <c r="AS31" s="700"/>
      <c r="AT31" s="705" t="s">
        <v>309</v>
      </c>
      <c r="AU31" s="231"/>
      <c r="AV31" s="231"/>
      <c r="AW31" s="231"/>
      <c r="AX31" s="631" t="s">
        <v>186</v>
      </c>
      <c r="AY31" s="632"/>
      <c r="AZ31" s="632"/>
      <c r="BA31" s="632"/>
      <c r="BB31" s="632"/>
      <c r="BC31" s="632"/>
      <c r="BD31" s="632"/>
      <c r="BE31" s="632"/>
      <c r="BF31" s="633"/>
      <c r="BG31" s="713">
        <v>99.7</v>
      </c>
      <c r="BH31" s="697"/>
      <c r="BI31" s="697"/>
      <c r="BJ31" s="697"/>
      <c r="BK31" s="697"/>
      <c r="BL31" s="697"/>
      <c r="BM31" s="640">
        <v>98.8</v>
      </c>
      <c r="BN31" s="697"/>
      <c r="BO31" s="697"/>
      <c r="BP31" s="697"/>
      <c r="BQ31" s="698"/>
      <c r="BR31" s="713">
        <v>99.6</v>
      </c>
      <c r="BS31" s="697"/>
      <c r="BT31" s="697"/>
      <c r="BU31" s="697"/>
      <c r="BV31" s="697"/>
      <c r="BW31" s="697"/>
      <c r="BX31" s="640">
        <v>98.9</v>
      </c>
      <c r="BY31" s="697"/>
      <c r="BZ31" s="697"/>
      <c r="CA31" s="697"/>
      <c r="CB31" s="698"/>
      <c r="CD31" s="687"/>
      <c r="CE31" s="688"/>
      <c r="CF31" s="660" t="s">
        <v>310</v>
      </c>
      <c r="CG31" s="661"/>
      <c r="CH31" s="661"/>
      <c r="CI31" s="661"/>
      <c r="CJ31" s="661"/>
      <c r="CK31" s="661"/>
      <c r="CL31" s="661"/>
      <c r="CM31" s="661"/>
      <c r="CN31" s="661"/>
      <c r="CO31" s="661"/>
      <c r="CP31" s="661"/>
      <c r="CQ31" s="662"/>
      <c r="CR31" s="645">
        <v>12054</v>
      </c>
      <c r="CS31" s="682"/>
      <c r="CT31" s="682"/>
      <c r="CU31" s="682"/>
      <c r="CV31" s="682"/>
      <c r="CW31" s="682"/>
      <c r="CX31" s="682"/>
      <c r="CY31" s="683"/>
      <c r="CZ31" s="650">
        <v>0.2</v>
      </c>
      <c r="DA31" s="680"/>
      <c r="DB31" s="680"/>
      <c r="DC31" s="684"/>
      <c r="DD31" s="654">
        <v>6424</v>
      </c>
      <c r="DE31" s="682"/>
      <c r="DF31" s="682"/>
      <c r="DG31" s="682"/>
      <c r="DH31" s="682"/>
      <c r="DI31" s="682"/>
      <c r="DJ31" s="682"/>
      <c r="DK31" s="683"/>
      <c r="DL31" s="654">
        <v>6424</v>
      </c>
      <c r="DM31" s="682"/>
      <c r="DN31" s="682"/>
      <c r="DO31" s="682"/>
      <c r="DP31" s="682"/>
      <c r="DQ31" s="682"/>
      <c r="DR31" s="682"/>
      <c r="DS31" s="682"/>
      <c r="DT31" s="682"/>
      <c r="DU31" s="682"/>
      <c r="DV31" s="683"/>
      <c r="DW31" s="650">
        <v>0.2</v>
      </c>
      <c r="DX31" s="680"/>
      <c r="DY31" s="680"/>
      <c r="DZ31" s="680"/>
      <c r="EA31" s="680"/>
      <c r="EB31" s="680"/>
      <c r="EC31" s="681"/>
    </row>
    <row r="32" spans="2:133" ht="11.25" customHeight="1" x14ac:dyDescent="0.15">
      <c r="B32" s="708" t="s">
        <v>311</v>
      </c>
      <c r="C32" s="709"/>
      <c r="D32" s="709"/>
      <c r="E32" s="709"/>
      <c r="F32" s="709"/>
      <c r="G32" s="709"/>
      <c r="H32" s="709"/>
      <c r="I32" s="709"/>
      <c r="J32" s="709"/>
      <c r="K32" s="709"/>
      <c r="L32" s="709"/>
      <c r="M32" s="709"/>
      <c r="N32" s="709"/>
      <c r="O32" s="709"/>
      <c r="P32" s="709"/>
      <c r="Q32" s="710"/>
      <c r="R32" s="645" t="s">
        <v>239</v>
      </c>
      <c r="S32" s="646"/>
      <c r="T32" s="646"/>
      <c r="U32" s="646"/>
      <c r="V32" s="646"/>
      <c r="W32" s="646"/>
      <c r="X32" s="646"/>
      <c r="Y32" s="647"/>
      <c r="Z32" s="648" t="s">
        <v>239</v>
      </c>
      <c r="AA32" s="648"/>
      <c r="AB32" s="648"/>
      <c r="AC32" s="648"/>
      <c r="AD32" s="649" t="s">
        <v>239</v>
      </c>
      <c r="AE32" s="649"/>
      <c r="AF32" s="649"/>
      <c r="AG32" s="649"/>
      <c r="AH32" s="649"/>
      <c r="AI32" s="649"/>
      <c r="AJ32" s="649"/>
      <c r="AK32" s="649"/>
      <c r="AL32" s="650" t="s">
        <v>239</v>
      </c>
      <c r="AM32" s="651"/>
      <c r="AN32" s="651"/>
      <c r="AO32" s="652"/>
      <c r="AP32" s="701"/>
      <c r="AQ32" s="702"/>
      <c r="AR32" s="702"/>
      <c r="AS32" s="702"/>
      <c r="AT32" s="706"/>
      <c r="AU32" s="230" t="s">
        <v>312</v>
      </c>
      <c r="AV32" s="230"/>
      <c r="AW32" s="230"/>
      <c r="AX32" s="642" t="s">
        <v>313</v>
      </c>
      <c r="AY32" s="643"/>
      <c r="AZ32" s="643"/>
      <c r="BA32" s="643"/>
      <c r="BB32" s="643"/>
      <c r="BC32" s="643"/>
      <c r="BD32" s="643"/>
      <c r="BE32" s="643"/>
      <c r="BF32" s="644"/>
      <c r="BG32" s="714">
        <v>99.6</v>
      </c>
      <c r="BH32" s="682"/>
      <c r="BI32" s="682"/>
      <c r="BJ32" s="682"/>
      <c r="BK32" s="682"/>
      <c r="BL32" s="682"/>
      <c r="BM32" s="651">
        <v>97.8</v>
      </c>
      <c r="BN32" s="711"/>
      <c r="BO32" s="711"/>
      <c r="BP32" s="711"/>
      <c r="BQ32" s="712"/>
      <c r="BR32" s="714">
        <v>99.2</v>
      </c>
      <c r="BS32" s="682"/>
      <c r="BT32" s="682"/>
      <c r="BU32" s="682"/>
      <c r="BV32" s="682"/>
      <c r="BW32" s="682"/>
      <c r="BX32" s="651">
        <v>98</v>
      </c>
      <c r="BY32" s="711"/>
      <c r="BZ32" s="711"/>
      <c r="CA32" s="711"/>
      <c r="CB32" s="712"/>
      <c r="CD32" s="689"/>
      <c r="CE32" s="690"/>
      <c r="CF32" s="660" t="s">
        <v>314</v>
      </c>
      <c r="CG32" s="661"/>
      <c r="CH32" s="661"/>
      <c r="CI32" s="661"/>
      <c r="CJ32" s="661"/>
      <c r="CK32" s="661"/>
      <c r="CL32" s="661"/>
      <c r="CM32" s="661"/>
      <c r="CN32" s="661"/>
      <c r="CO32" s="661"/>
      <c r="CP32" s="661"/>
      <c r="CQ32" s="662"/>
      <c r="CR32" s="645">
        <v>11</v>
      </c>
      <c r="CS32" s="646"/>
      <c r="CT32" s="646"/>
      <c r="CU32" s="646"/>
      <c r="CV32" s="646"/>
      <c r="CW32" s="646"/>
      <c r="CX32" s="646"/>
      <c r="CY32" s="647"/>
      <c r="CZ32" s="650">
        <v>0</v>
      </c>
      <c r="DA32" s="680"/>
      <c r="DB32" s="680"/>
      <c r="DC32" s="684"/>
      <c r="DD32" s="654">
        <v>11</v>
      </c>
      <c r="DE32" s="646"/>
      <c r="DF32" s="646"/>
      <c r="DG32" s="646"/>
      <c r="DH32" s="646"/>
      <c r="DI32" s="646"/>
      <c r="DJ32" s="646"/>
      <c r="DK32" s="647"/>
      <c r="DL32" s="654">
        <v>11</v>
      </c>
      <c r="DM32" s="646"/>
      <c r="DN32" s="646"/>
      <c r="DO32" s="646"/>
      <c r="DP32" s="646"/>
      <c r="DQ32" s="646"/>
      <c r="DR32" s="646"/>
      <c r="DS32" s="646"/>
      <c r="DT32" s="646"/>
      <c r="DU32" s="646"/>
      <c r="DV32" s="647"/>
      <c r="DW32" s="650">
        <v>0</v>
      </c>
      <c r="DX32" s="680"/>
      <c r="DY32" s="680"/>
      <c r="DZ32" s="680"/>
      <c r="EA32" s="680"/>
      <c r="EB32" s="680"/>
      <c r="EC32" s="681"/>
    </row>
    <row r="33" spans="2:133" ht="11.25" customHeight="1" x14ac:dyDescent="0.15">
      <c r="B33" s="642" t="s">
        <v>315</v>
      </c>
      <c r="C33" s="643"/>
      <c r="D33" s="643"/>
      <c r="E33" s="643"/>
      <c r="F33" s="643"/>
      <c r="G33" s="643"/>
      <c r="H33" s="643"/>
      <c r="I33" s="643"/>
      <c r="J33" s="643"/>
      <c r="K33" s="643"/>
      <c r="L33" s="643"/>
      <c r="M33" s="643"/>
      <c r="N33" s="643"/>
      <c r="O33" s="643"/>
      <c r="P33" s="643"/>
      <c r="Q33" s="644"/>
      <c r="R33" s="645">
        <v>204880</v>
      </c>
      <c r="S33" s="646"/>
      <c r="T33" s="646"/>
      <c r="U33" s="646"/>
      <c r="V33" s="646"/>
      <c r="W33" s="646"/>
      <c r="X33" s="646"/>
      <c r="Y33" s="647"/>
      <c r="Z33" s="648">
        <v>4.0999999999999996</v>
      </c>
      <c r="AA33" s="648"/>
      <c r="AB33" s="648"/>
      <c r="AC33" s="648"/>
      <c r="AD33" s="649" t="s">
        <v>239</v>
      </c>
      <c r="AE33" s="649"/>
      <c r="AF33" s="649"/>
      <c r="AG33" s="649"/>
      <c r="AH33" s="649"/>
      <c r="AI33" s="649"/>
      <c r="AJ33" s="649"/>
      <c r="AK33" s="649"/>
      <c r="AL33" s="650" t="s">
        <v>136</v>
      </c>
      <c r="AM33" s="651"/>
      <c r="AN33" s="651"/>
      <c r="AO33" s="652"/>
      <c r="AP33" s="703"/>
      <c r="AQ33" s="704"/>
      <c r="AR33" s="704"/>
      <c r="AS33" s="704"/>
      <c r="AT33" s="707"/>
      <c r="AU33" s="232"/>
      <c r="AV33" s="232"/>
      <c r="AW33" s="232"/>
      <c r="AX33" s="694" t="s">
        <v>316</v>
      </c>
      <c r="AY33" s="695"/>
      <c r="AZ33" s="695"/>
      <c r="BA33" s="695"/>
      <c r="BB33" s="695"/>
      <c r="BC33" s="695"/>
      <c r="BD33" s="695"/>
      <c r="BE33" s="695"/>
      <c r="BF33" s="696"/>
      <c r="BG33" s="715">
        <v>99.8</v>
      </c>
      <c r="BH33" s="716"/>
      <c r="BI33" s="716"/>
      <c r="BJ33" s="716"/>
      <c r="BK33" s="716"/>
      <c r="BL33" s="716"/>
      <c r="BM33" s="717">
        <v>99.2</v>
      </c>
      <c r="BN33" s="716"/>
      <c r="BO33" s="716"/>
      <c r="BP33" s="716"/>
      <c r="BQ33" s="718"/>
      <c r="BR33" s="715">
        <v>99.8</v>
      </c>
      <c r="BS33" s="716"/>
      <c r="BT33" s="716"/>
      <c r="BU33" s="716"/>
      <c r="BV33" s="716"/>
      <c r="BW33" s="716"/>
      <c r="BX33" s="717">
        <v>99.3</v>
      </c>
      <c r="BY33" s="716"/>
      <c r="BZ33" s="716"/>
      <c r="CA33" s="716"/>
      <c r="CB33" s="718"/>
      <c r="CD33" s="660" t="s">
        <v>317</v>
      </c>
      <c r="CE33" s="661"/>
      <c r="CF33" s="661"/>
      <c r="CG33" s="661"/>
      <c r="CH33" s="661"/>
      <c r="CI33" s="661"/>
      <c r="CJ33" s="661"/>
      <c r="CK33" s="661"/>
      <c r="CL33" s="661"/>
      <c r="CM33" s="661"/>
      <c r="CN33" s="661"/>
      <c r="CO33" s="661"/>
      <c r="CP33" s="661"/>
      <c r="CQ33" s="662"/>
      <c r="CR33" s="645">
        <v>2267183</v>
      </c>
      <c r="CS33" s="682"/>
      <c r="CT33" s="682"/>
      <c r="CU33" s="682"/>
      <c r="CV33" s="682"/>
      <c r="CW33" s="682"/>
      <c r="CX33" s="682"/>
      <c r="CY33" s="683"/>
      <c r="CZ33" s="650">
        <v>46.3</v>
      </c>
      <c r="DA33" s="680"/>
      <c r="DB33" s="680"/>
      <c r="DC33" s="684"/>
      <c r="DD33" s="654">
        <v>1671620</v>
      </c>
      <c r="DE33" s="682"/>
      <c r="DF33" s="682"/>
      <c r="DG33" s="682"/>
      <c r="DH33" s="682"/>
      <c r="DI33" s="682"/>
      <c r="DJ33" s="682"/>
      <c r="DK33" s="683"/>
      <c r="DL33" s="654">
        <v>1001956</v>
      </c>
      <c r="DM33" s="682"/>
      <c r="DN33" s="682"/>
      <c r="DO33" s="682"/>
      <c r="DP33" s="682"/>
      <c r="DQ33" s="682"/>
      <c r="DR33" s="682"/>
      <c r="DS33" s="682"/>
      <c r="DT33" s="682"/>
      <c r="DU33" s="682"/>
      <c r="DV33" s="683"/>
      <c r="DW33" s="650">
        <v>34.700000000000003</v>
      </c>
      <c r="DX33" s="680"/>
      <c r="DY33" s="680"/>
      <c r="DZ33" s="680"/>
      <c r="EA33" s="680"/>
      <c r="EB33" s="680"/>
      <c r="EC33" s="681"/>
    </row>
    <row r="34" spans="2:133" ht="11.25" customHeight="1" x14ac:dyDescent="0.15">
      <c r="B34" s="642" t="s">
        <v>318</v>
      </c>
      <c r="C34" s="643"/>
      <c r="D34" s="643"/>
      <c r="E34" s="643"/>
      <c r="F34" s="643"/>
      <c r="G34" s="643"/>
      <c r="H34" s="643"/>
      <c r="I34" s="643"/>
      <c r="J34" s="643"/>
      <c r="K34" s="643"/>
      <c r="L34" s="643"/>
      <c r="M34" s="643"/>
      <c r="N34" s="643"/>
      <c r="O34" s="643"/>
      <c r="P34" s="643"/>
      <c r="Q34" s="644"/>
      <c r="R34" s="645">
        <v>79053</v>
      </c>
      <c r="S34" s="646"/>
      <c r="T34" s="646"/>
      <c r="U34" s="646"/>
      <c r="V34" s="646"/>
      <c r="W34" s="646"/>
      <c r="X34" s="646"/>
      <c r="Y34" s="647"/>
      <c r="Z34" s="648">
        <v>1.6</v>
      </c>
      <c r="AA34" s="648"/>
      <c r="AB34" s="648"/>
      <c r="AC34" s="648"/>
      <c r="AD34" s="649">
        <v>27157</v>
      </c>
      <c r="AE34" s="649"/>
      <c r="AF34" s="649"/>
      <c r="AG34" s="649"/>
      <c r="AH34" s="649"/>
      <c r="AI34" s="649"/>
      <c r="AJ34" s="649"/>
      <c r="AK34" s="649"/>
      <c r="AL34" s="650">
        <v>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817793</v>
      </c>
      <c r="CS34" s="646"/>
      <c r="CT34" s="646"/>
      <c r="CU34" s="646"/>
      <c r="CV34" s="646"/>
      <c r="CW34" s="646"/>
      <c r="CX34" s="646"/>
      <c r="CY34" s="647"/>
      <c r="CZ34" s="650">
        <v>16.7</v>
      </c>
      <c r="DA34" s="680"/>
      <c r="DB34" s="680"/>
      <c r="DC34" s="684"/>
      <c r="DD34" s="654">
        <v>597893</v>
      </c>
      <c r="DE34" s="646"/>
      <c r="DF34" s="646"/>
      <c r="DG34" s="646"/>
      <c r="DH34" s="646"/>
      <c r="DI34" s="646"/>
      <c r="DJ34" s="646"/>
      <c r="DK34" s="647"/>
      <c r="DL34" s="654">
        <v>424847</v>
      </c>
      <c r="DM34" s="646"/>
      <c r="DN34" s="646"/>
      <c r="DO34" s="646"/>
      <c r="DP34" s="646"/>
      <c r="DQ34" s="646"/>
      <c r="DR34" s="646"/>
      <c r="DS34" s="646"/>
      <c r="DT34" s="646"/>
      <c r="DU34" s="646"/>
      <c r="DV34" s="647"/>
      <c r="DW34" s="650">
        <v>14.7</v>
      </c>
      <c r="DX34" s="680"/>
      <c r="DY34" s="680"/>
      <c r="DZ34" s="680"/>
      <c r="EA34" s="680"/>
      <c r="EB34" s="680"/>
      <c r="EC34" s="681"/>
    </row>
    <row r="35" spans="2:133" ht="11.25" customHeight="1" x14ac:dyDescent="0.15">
      <c r="B35" s="642" t="s">
        <v>320</v>
      </c>
      <c r="C35" s="643"/>
      <c r="D35" s="643"/>
      <c r="E35" s="643"/>
      <c r="F35" s="643"/>
      <c r="G35" s="643"/>
      <c r="H35" s="643"/>
      <c r="I35" s="643"/>
      <c r="J35" s="643"/>
      <c r="K35" s="643"/>
      <c r="L35" s="643"/>
      <c r="M35" s="643"/>
      <c r="N35" s="643"/>
      <c r="O35" s="643"/>
      <c r="P35" s="643"/>
      <c r="Q35" s="644"/>
      <c r="R35" s="645">
        <v>21885</v>
      </c>
      <c r="S35" s="646"/>
      <c r="T35" s="646"/>
      <c r="U35" s="646"/>
      <c r="V35" s="646"/>
      <c r="W35" s="646"/>
      <c r="X35" s="646"/>
      <c r="Y35" s="647"/>
      <c r="Z35" s="648">
        <v>0.4</v>
      </c>
      <c r="AA35" s="648"/>
      <c r="AB35" s="648"/>
      <c r="AC35" s="648"/>
      <c r="AD35" s="649" t="s">
        <v>239</v>
      </c>
      <c r="AE35" s="649"/>
      <c r="AF35" s="649"/>
      <c r="AG35" s="649"/>
      <c r="AH35" s="649"/>
      <c r="AI35" s="649"/>
      <c r="AJ35" s="649"/>
      <c r="AK35" s="649"/>
      <c r="AL35" s="650" t="s">
        <v>239</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240950</v>
      </c>
      <c r="CS35" s="682"/>
      <c r="CT35" s="682"/>
      <c r="CU35" s="682"/>
      <c r="CV35" s="682"/>
      <c r="CW35" s="682"/>
      <c r="CX35" s="682"/>
      <c r="CY35" s="683"/>
      <c r="CZ35" s="650">
        <v>4.9000000000000004</v>
      </c>
      <c r="DA35" s="680"/>
      <c r="DB35" s="680"/>
      <c r="DC35" s="684"/>
      <c r="DD35" s="654">
        <v>201848</v>
      </c>
      <c r="DE35" s="682"/>
      <c r="DF35" s="682"/>
      <c r="DG35" s="682"/>
      <c r="DH35" s="682"/>
      <c r="DI35" s="682"/>
      <c r="DJ35" s="682"/>
      <c r="DK35" s="683"/>
      <c r="DL35" s="654">
        <v>162228</v>
      </c>
      <c r="DM35" s="682"/>
      <c r="DN35" s="682"/>
      <c r="DO35" s="682"/>
      <c r="DP35" s="682"/>
      <c r="DQ35" s="682"/>
      <c r="DR35" s="682"/>
      <c r="DS35" s="682"/>
      <c r="DT35" s="682"/>
      <c r="DU35" s="682"/>
      <c r="DV35" s="683"/>
      <c r="DW35" s="650">
        <v>5.6</v>
      </c>
      <c r="DX35" s="680"/>
      <c r="DY35" s="680"/>
      <c r="DZ35" s="680"/>
      <c r="EA35" s="680"/>
      <c r="EB35" s="680"/>
      <c r="EC35" s="681"/>
    </row>
    <row r="36" spans="2:133" ht="11.25" customHeight="1" x14ac:dyDescent="0.15">
      <c r="B36" s="642" t="s">
        <v>324</v>
      </c>
      <c r="C36" s="643"/>
      <c r="D36" s="643"/>
      <c r="E36" s="643"/>
      <c r="F36" s="643"/>
      <c r="G36" s="643"/>
      <c r="H36" s="643"/>
      <c r="I36" s="643"/>
      <c r="J36" s="643"/>
      <c r="K36" s="643"/>
      <c r="L36" s="643"/>
      <c r="M36" s="643"/>
      <c r="N36" s="643"/>
      <c r="O36" s="643"/>
      <c r="P36" s="643"/>
      <c r="Q36" s="644"/>
      <c r="R36" s="645">
        <v>91320</v>
      </c>
      <c r="S36" s="646"/>
      <c r="T36" s="646"/>
      <c r="U36" s="646"/>
      <c r="V36" s="646"/>
      <c r="W36" s="646"/>
      <c r="X36" s="646"/>
      <c r="Y36" s="647"/>
      <c r="Z36" s="648">
        <v>1.8</v>
      </c>
      <c r="AA36" s="648"/>
      <c r="AB36" s="648"/>
      <c r="AC36" s="648"/>
      <c r="AD36" s="649" t="s">
        <v>136</v>
      </c>
      <c r="AE36" s="649"/>
      <c r="AF36" s="649"/>
      <c r="AG36" s="649"/>
      <c r="AH36" s="649"/>
      <c r="AI36" s="649"/>
      <c r="AJ36" s="649"/>
      <c r="AK36" s="649"/>
      <c r="AL36" s="650" t="s">
        <v>239</v>
      </c>
      <c r="AM36" s="651"/>
      <c r="AN36" s="651"/>
      <c r="AO36" s="652"/>
      <c r="AP36" s="235"/>
      <c r="AQ36" s="719" t="s">
        <v>325</v>
      </c>
      <c r="AR36" s="720"/>
      <c r="AS36" s="720"/>
      <c r="AT36" s="720"/>
      <c r="AU36" s="720"/>
      <c r="AV36" s="720"/>
      <c r="AW36" s="720"/>
      <c r="AX36" s="720"/>
      <c r="AY36" s="721"/>
      <c r="AZ36" s="634">
        <v>404372</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22789</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605256</v>
      </c>
      <c r="CS36" s="646"/>
      <c r="CT36" s="646"/>
      <c r="CU36" s="646"/>
      <c r="CV36" s="646"/>
      <c r="CW36" s="646"/>
      <c r="CX36" s="646"/>
      <c r="CY36" s="647"/>
      <c r="CZ36" s="650">
        <v>12.4</v>
      </c>
      <c r="DA36" s="680"/>
      <c r="DB36" s="680"/>
      <c r="DC36" s="684"/>
      <c r="DD36" s="654">
        <v>358000</v>
      </c>
      <c r="DE36" s="646"/>
      <c r="DF36" s="646"/>
      <c r="DG36" s="646"/>
      <c r="DH36" s="646"/>
      <c r="DI36" s="646"/>
      <c r="DJ36" s="646"/>
      <c r="DK36" s="647"/>
      <c r="DL36" s="654">
        <v>201319</v>
      </c>
      <c r="DM36" s="646"/>
      <c r="DN36" s="646"/>
      <c r="DO36" s="646"/>
      <c r="DP36" s="646"/>
      <c r="DQ36" s="646"/>
      <c r="DR36" s="646"/>
      <c r="DS36" s="646"/>
      <c r="DT36" s="646"/>
      <c r="DU36" s="646"/>
      <c r="DV36" s="647"/>
      <c r="DW36" s="650">
        <v>7</v>
      </c>
      <c r="DX36" s="680"/>
      <c r="DY36" s="680"/>
      <c r="DZ36" s="680"/>
      <c r="EA36" s="680"/>
      <c r="EB36" s="680"/>
      <c r="EC36" s="681"/>
    </row>
    <row r="37" spans="2:133" ht="11.25" customHeight="1" x14ac:dyDescent="0.15">
      <c r="B37" s="642" t="s">
        <v>328</v>
      </c>
      <c r="C37" s="643"/>
      <c r="D37" s="643"/>
      <c r="E37" s="643"/>
      <c r="F37" s="643"/>
      <c r="G37" s="643"/>
      <c r="H37" s="643"/>
      <c r="I37" s="643"/>
      <c r="J37" s="643"/>
      <c r="K37" s="643"/>
      <c r="L37" s="643"/>
      <c r="M37" s="643"/>
      <c r="N37" s="643"/>
      <c r="O37" s="643"/>
      <c r="P37" s="643"/>
      <c r="Q37" s="644"/>
      <c r="R37" s="645">
        <v>205430</v>
      </c>
      <c r="S37" s="646"/>
      <c r="T37" s="646"/>
      <c r="U37" s="646"/>
      <c r="V37" s="646"/>
      <c r="W37" s="646"/>
      <c r="X37" s="646"/>
      <c r="Y37" s="647"/>
      <c r="Z37" s="648">
        <v>4.0999999999999996</v>
      </c>
      <c r="AA37" s="648"/>
      <c r="AB37" s="648"/>
      <c r="AC37" s="648"/>
      <c r="AD37" s="649" t="s">
        <v>239</v>
      </c>
      <c r="AE37" s="649"/>
      <c r="AF37" s="649"/>
      <c r="AG37" s="649"/>
      <c r="AH37" s="649"/>
      <c r="AI37" s="649"/>
      <c r="AJ37" s="649"/>
      <c r="AK37" s="649"/>
      <c r="AL37" s="650" t="s">
        <v>239</v>
      </c>
      <c r="AM37" s="651"/>
      <c r="AN37" s="651"/>
      <c r="AO37" s="652"/>
      <c r="AQ37" s="723" t="s">
        <v>329</v>
      </c>
      <c r="AR37" s="724"/>
      <c r="AS37" s="724"/>
      <c r="AT37" s="724"/>
      <c r="AU37" s="724"/>
      <c r="AV37" s="724"/>
      <c r="AW37" s="724"/>
      <c r="AX37" s="724"/>
      <c r="AY37" s="725"/>
      <c r="AZ37" s="645">
        <v>101435</v>
      </c>
      <c r="BA37" s="646"/>
      <c r="BB37" s="646"/>
      <c r="BC37" s="646"/>
      <c r="BD37" s="682"/>
      <c r="BE37" s="682"/>
      <c r="BF37" s="712"/>
      <c r="BG37" s="660" t="s">
        <v>330</v>
      </c>
      <c r="BH37" s="661"/>
      <c r="BI37" s="661"/>
      <c r="BJ37" s="661"/>
      <c r="BK37" s="661"/>
      <c r="BL37" s="661"/>
      <c r="BM37" s="661"/>
      <c r="BN37" s="661"/>
      <c r="BO37" s="661"/>
      <c r="BP37" s="661"/>
      <c r="BQ37" s="661"/>
      <c r="BR37" s="661"/>
      <c r="BS37" s="661"/>
      <c r="BT37" s="661"/>
      <c r="BU37" s="662"/>
      <c r="BV37" s="645">
        <v>22789</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309384</v>
      </c>
      <c r="CS37" s="682"/>
      <c r="CT37" s="682"/>
      <c r="CU37" s="682"/>
      <c r="CV37" s="682"/>
      <c r="CW37" s="682"/>
      <c r="CX37" s="682"/>
      <c r="CY37" s="683"/>
      <c r="CZ37" s="650">
        <v>6.3</v>
      </c>
      <c r="DA37" s="680"/>
      <c r="DB37" s="680"/>
      <c r="DC37" s="684"/>
      <c r="DD37" s="654">
        <v>196338</v>
      </c>
      <c r="DE37" s="682"/>
      <c r="DF37" s="682"/>
      <c r="DG37" s="682"/>
      <c r="DH37" s="682"/>
      <c r="DI37" s="682"/>
      <c r="DJ37" s="682"/>
      <c r="DK37" s="683"/>
      <c r="DL37" s="654">
        <v>178472</v>
      </c>
      <c r="DM37" s="682"/>
      <c r="DN37" s="682"/>
      <c r="DO37" s="682"/>
      <c r="DP37" s="682"/>
      <c r="DQ37" s="682"/>
      <c r="DR37" s="682"/>
      <c r="DS37" s="682"/>
      <c r="DT37" s="682"/>
      <c r="DU37" s="682"/>
      <c r="DV37" s="683"/>
      <c r="DW37" s="650">
        <v>6.2</v>
      </c>
      <c r="DX37" s="680"/>
      <c r="DY37" s="680"/>
      <c r="DZ37" s="680"/>
      <c r="EA37" s="680"/>
      <c r="EB37" s="680"/>
      <c r="EC37" s="681"/>
    </row>
    <row r="38" spans="2:133" ht="11.25" customHeight="1" x14ac:dyDescent="0.15">
      <c r="B38" s="642" t="s">
        <v>332</v>
      </c>
      <c r="C38" s="643"/>
      <c r="D38" s="643"/>
      <c r="E38" s="643"/>
      <c r="F38" s="643"/>
      <c r="G38" s="643"/>
      <c r="H38" s="643"/>
      <c r="I38" s="643"/>
      <c r="J38" s="643"/>
      <c r="K38" s="643"/>
      <c r="L38" s="643"/>
      <c r="M38" s="643"/>
      <c r="N38" s="643"/>
      <c r="O38" s="643"/>
      <c r="P38" s="643"/>
      <c r="Q38" s="644"/>
      <c r="R38" s="645">
        <v>73028</v>
      </c>
      <c r="S38" s="646"/>
      <c r="T38" s="646"/>
      <c r="U38" s="646"/>
      <c r="V38" s="646"/>
      <c r="W38" s="646"/>
      <c r="X38" s="646"/>
      <c r="Y38" s="647"/>
      <c r="Z38" s="648">
        <v>1.5</v>
      </c>
      <c r="AA38" s="648"/>
      <c r="AB38" s="648"/>
      <c r="AC38" s="648"/>
      <c r="AD38" s="649">
        <v>10139</v>
      </c>
      <c r="AE38" s="649"/>
      <c r="AF38" s="649"/>
      <c r="AG38" s="649"/>
      <c r="AH38" s="649"/>
      <c r="AI38" s="649"/>
      <c r="AJ38" s="649"/>
      <c r="AK38" s="649"/>
      <c r="AL38" s="650">
        <v>0.4</v>
      </c>
      <c r="AM38" s="651"/>
      <c r="AN38" s="651"/>
      <c r="AO38" s="652"/>
      <c r="AQ38" s="723" t="s">
        <v>333</v>
      </c>
      <c r="AR38" s="724"/>
      <c r="AS38" s="724"/>
      <c r="AT38" s="724"/>
      <c r="AU38" s="724"/>
      <c r="AV38" s="724"/>
      <c r="AW38" s="724"/>
      <c r="AX38" s="724"/>
      <c r="AY38" s="725"/>
      <c r="AZ38" s="645">
        <v>10504</v>
      </c>
      <c r="BA38" s="646"/>
      <c r="BB38" s="646"/>
      <c r="BC38" s="646"/>
      <c r="BD38" s="682"/>
      <c r="BE38" s="682"/>
      <c r="BF38" s="712"/>
      <c r="BG38" s="660" t="s">
        <v>334</v>
      </c>
      <c r="BH38" s="661"/>
      <c r="BI38" s="661"/>
      <c r="BJ38" s="661"/>
      <c r="BK38" s="661"/>
      <c r="BL38" s="661"/>
      <c r="BM38" s="661"/>
      <c r="BN38" s="661"/>
      <c r="BO38" s="661"/>
      <c r="BP38" s="661"/>
      <c r="BQ38" s="661"/>
      <c r="BR38" s="661"/>
      <c r="BS38" s="661"/>
      <c r="BT38" s="661"/>
      <c r="BU38" s="662"/>
      <c r="BV38" s="645">
        <v>352</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403370</v>
      </c>
      <c r="CS38" s="646"/>
      <c r="CT38" s="646"/>
      <c r="CU38" s="646"/>
      <c r="CV38" s="646"/>
      <c r="CW38" s="646"/>
      <c r="CX38" s="646"/>
      <c r="CY38" s="647"/>
      <c r="CZ38" s="650">
        <v>8.1999999999999993</v>
      </c>
      <c r="DA38" s="680"/>
      <c r="DB38" s="680"/>
      <c r="DC38" s="684"/>
      <c r="DD38" s="654">
        <v>384899</v>
      </c>
      <c r="DE38" s="646"/>
      <c r="DF38" s="646"/>
      <c r="DG38" s="646"/>
      <c r="DH38" s="646"/>
      <c r="DI38" s="646"/>
      <c r="DJ38" s="646"/>
      <c r="DK38" s="647"/>
      <c r="DL38" s="654">
        <v>213562</v>
      </c>
      <c r="DM38" s="646"/>
      <c r="DN38" s="646"/>
      <c r="DO38" s="646"/>
      <c r="DP38" s="646"/>
      <c r="DQ38" s="646"/>
      <c r="DR38" s="646"/>
      <c r="DS38" s="646"/>
      <c r="DT38" s="646"/>
      <c r="DU38" s="646"/>
      <c r="DV38" s="647"/>
      <c r="DW38" s="650">
        <v>7.4</v>
      </c>
      <c r="DX38" s="680"/>
      <c r="DY38" s="680"/>
      <c r="DZ38" s="680"/>
      <c r="EA38" s="680"/>
      <c r="EB38" s="680"/>
      <c r="EC38" s="681"/>
    </row>
    <row r="39" spans="2:133" ht="11.25" customHeight="1" x14ac:dyDescent="0.15">
      <c r="B39" s="642" t="s">
        <v>336</v>
      </c>
      <c r="C39" s="643"/>
      <c r="D39" s="643"/>
      <c r="E39" s="643"/>
      <c r="F39" s="643"/>
      <c r="G39" s="643"/>
      <c r="H39" s="643"/>
      <c r="I39" s="643"/>
      <c r="J39" s="643"/>
      <c r="K39" s="643"/>
      <c r="L39" s="643"/>
      <c r="M39" s="643"/>
      <c r="N39" s="643"/>
      <c r="O39" s="643"/>
      <c r="P39" s="643"/>
      <c r="Q39" s="644"/>
      <c r="R39" s="645">
        <v>850300</v>
      </c>
      <c r="S39" s="646"/>
      <c r="T39" s="646"/>
      <c r="U39" s="646"/>
      <c r="V39" s="646"/>
      <c r="W39" s="646"/>
      <c r="X39" s="646"/>
      <c r="Y39" s="647"/>
      <c r="Z39" s="648">
        <v>17</v>
      </c>
      <c r="AA39" s="648"/>
      <c r="AB39" s="648"/>
      <c r="AC39" s="648"/>
      <c r="AD39" s="649" t="s">
        <v>239</v>
      </c>
      <c r="AE39" s="649"/>
      <c r="AF39" s="649"/>
      <c r="AG39" s="649"/>
      <c r="AH39" s="649"/>
      <c r="AI39" s="649"/>
      <c r="AJ39" s="649"/>
      <c r="AK39" s="649"/>
      <c r="AL39" s="650" t="s">
        <v>136</v>
      </c>
      <c r="AM39" s="651"/>
      <c r="AN39" s="651"/>
      <c r="AO39" s="652"/>
      <c r="AQ39" s="723" t="s">
        <v>337</v>
      </c>
      <c r="AR39" s="724"/>
      <c r="AS39" s="724"/>
      <c r="AT39" s="724"/>
      <c r="AU39" s="724"/>
      <c r="AV39" s="724"/>
      <c r="AW39" s="724"/>
      <c r="AX39" s="724"/>
      <c r="AY39" s="725"/>
      <c r="AZ39" s="645">
        <v>1002</v>
      </c>
      <c r="BA39" s="646"/>
      <c r="BB39" s="646"/>
      <c r="BC39" s="646"/>
      <c r="BD39" s="682"/>
      <c r="BE39" s="682"/>
      <c r="BF39" s="712"/>
      <c r="BG39" s="660" t="s">
        <v>338</v>
      </c>
      <c r="BH39" s="661"/>
      <c r="BI39" s="661"/>
      <c r="BJ39" s="661"/>
      <c r="BK39" s="661"/>
      <c r="BL39" s="661"/>
      <c r="BM39" s="661"/>
      <c r="BN39" s="661"/>
      <c r="BO39" s="661"/>
      <c r="BP39" s="661"/>
      <c r="BQ39" s="661"/>
      <c r="BR39" s="661"/>
      <c r="BS39" s="661"/>
      <c r="BT39" s="661"/>
      <c r="BU39" s="662"/>
      <c r="BV39" s="645">
        <v>610</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160214</v>
      </c>
      <c r="CS39" s="682"/>
      <c r="CT39" s="682"/>
      <c r="CU39" s="682"/>
      <c r="CV39" s="682"/>
      <c r="CW39" s="682"/>
      <c r="CX39" s="682"/>
      <c r="CY39" s="683"/>
      <c r="CZ39" s="650">
        <v>3.3</v>
      </c>
      <c r="DA39" s="680"/>
      <c r="DB39" s="680"/>
      <c r="DC39" s="684"/>
      <c r="DD39" s="654">
        <v>119380</v>
      </c>
      <c r="DE39" s="682"/>
      <c r="DF39" s="682"/>
      <c r="DG39" s="682"/>
      <c r="DH39" s="682"/>
      <c r="DI39" s="682"/>
      <c r="DJ39" s="682"/>
      <c r="DK39" s="683"/>
      <c r="DL39" s="654" t="s">
        <v>136</v>
      </c>
      <c r="DM39" s="682"/>
      <c r="DN39" s="682"/>
      <c r="DO39" s="682"/>
      <c r="DP39" s="682"/>
      <c r="DQ39" s="682"/>
      <c r="DR39" s="682"/>
      <c r="DS39" s="682"/>
      <c r="DT39" s="682"/>
      <c r="DU39" s="682"/>
      <c r="DV39" s="683"/>
      <c r="DW39" s="650" t="s">
        <v>239</v>
      </c>
      <c r="DX39" s="680"/>
      <c r="DY39" s="680"/>
      <c r="DZ39" s="680"/>
      <c r="EA39" s="680"/>
      <c r="EB39" s="680"/>
      <c r="EC39" s="681"/>
    </row>
    <row r="40" spans="2:133" ht="11.25" customHeight="1" x14ac:dyDescent="0.15">
      <c r="B40" s="642" t="s">
        <v>340</v>
      </c>
      <c r="C40" s="643"/>
      <c r="D40" s="643"/>
      <c r="E40" s="643"/>
      <c r="F40" s="643"/>
      <c r="G40" s="643"/>
      <c r="H40" s="643"/>
      <c r="I40" s="643"/>
      <c r="J40" s="643"/>
      <c r="K40" s="643"/>
      <c r="L40" s="643"/>
      <c r="M40" s="643"/>
      <c r="N40" s="643"/>
      <c r="O40" s="643"/>
      <c r="P40" s="643"/>
      <c r="Q40" s="644"/>
      <c r="R40" s="645" t="s">
        <v>136</v>
      </c>
      <c r="S40" s="646"/>
      <c r="T40" s="646"/>
      <c r="U40" s="646"/>
      <c r="V40" s="646"/>
      <c r="W40" s="646"/>
      <c r="X40" s="646"/>
      <c r="Y40" s="647"/>
      <c r="Z40" s="648" t="s">
        <v>239</v>
      </c>
      <c r="AA40" s="648"/>
      <c r="AB40" s="648"/>
      <c r="AC40" s="648"/>
      <c r="AD40" s="649" t="s">
        <v>239</v>
      </c>
      <c r="AE40" s="649"/>
      <c r="AF40" s="649"/>
      <c r="AG40" s="649"/>
      <c r="AH40" s="649"/>
      <c r="AI40" s="649"/>
      <c r="AJ40" s="649"/>
      <c r="AK40" s="649"/>
      <c r="AL40" s="650" t="s">
        <v>239</v>
      </c>
      <c r="AM40" s="651"/>
      <c r="AN40" s="651"/>
      <c r="AO40" s="652"/>
      <c r="AQ40" s="723" t="s">
        <v>341</v>
      </c>
      <c r="AR40" s="724"/>
      <c r="AS40" s="724"/>
      <c r="AT40" s="724"/>
      <c r="AU40" s="724"/>
      <c r="AV40" s="724"/>
      <c r="AW40" s="724"/>
      <c r="AX40" s="724"/>
      <c r="AY40" s="725"/>
      <c r="AZ40" s="645" t="s">
        <v>136</v>
      </c>
      <c r="BA40" s="646"/>
      <c r="BB40" s="646"/>
      <c r="BC40" s="646"/>
      <c r="BD40" s="682"/>
      <c r="BE40" s="682"/>
      <c r="BF40" s="712"/>
      <c r="BG40" s="726" t="s">
        <v>342</v>
      </c>
      <c r="BH40" s="727"/>
      <c r="BI40" s="727"/>
      <c r="BJ40" s="727"/>
      <c r="BK40" s="727"/>
      <c r="BL40" s="236"/>
      <c r="BM40" s="661" t="s">
        <v>343</v>
      </c>
      <c r="BN40" s="661"/>
      <c r="BO40" s="661"/>
      <c r="BP40" s="661"/>
      <c r="BQ40" s="661"/>
      <c r="BR40" s="661"/>
      <c r="BS40" s="661"/>
      <c r="BT40" s="661"/>
      <c r="BU40" s="662"/>
      <c r="BV40" s="645">
        <v>122</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39600</v>
      </c>
      <c r="CS40" s="646"/>
      <c r="CT40" s="646"/>
      <c r="CU40" s="646"/>
      <c r="CV40" s="646"/>
      <c r="CW40" s="646"/>
      <c r="CX40" s="646"/>
      <c r="CY40" s="647"/>
      <c r="CZ40" s="650">
        <v>0.8</v>
      </c>
      <c r="DA40" s="680"/>
      <c r="DB40" s="680"/>
      <c r="DC40" s="684"/>
      <c r="DD40" s="654">
        <v>9600</v>
      </c>
      <c r="DE40" s="646"/>
      <c r="DF40" s="646"/>
      <c r="DG40" s="646"/>
      <c r="DH40" s="646"/>
      <c r="DI40" s="646"/>
      <c r="DJ40" s="646"/>
      <c r="DK40" s="647"/>
      <c r="DL40" s="654" t="s">
        <v>239</v>
      </c>
      <c r="DM40" s="646"/>
      <c r="DN40" s="646"/>
      <c r="DO40" s="646"/>
      <c r="DP40" s="646"/>
      <c r="DQ40" s="646"/>
      <c r="DR40" s="646"/>
      <c r="DS40" s="646"/>
      <c r="DT40" s="646"/>
      <c r="DU40" s="646"/>
      <c r="DV40" s="647"/>
      <c r="DW40" s="650" t="s">
        <v>136</v>
      </c>
      <c r="DX40" s="680"/>
      <c r="DY40" s="680"/>
      <c r="DZ40" s="680"/>
      <c r="EA40" s="680"/>
      <c r="EB40" s="680"/>
      <c r="EC40" s="681"/>
    </row>
    <row r="41" spans="2:133" ht="11.25" customHeight="1" x14ac:dyDescent="0.15">
      <c r="B41" s="642" t="s">
        <v>345</v>
      </c>
      <c r="C41" s="643"/>
      <c r="D41" s="643"/>
      <c r="E41" s="643"/>
      <c r="F41" s="643"/>
      <c r="G41" s="643"/>
      <c r="H41" s="643"/>
      <c r="I41" s="643"/>
      <c r="J41" s="643"/>
      <c r="K41" s="643"/>
      <c r="L41" s="643"/>
      <c r="M41" s="643"/>
      <c r="N41" s="643"/>
      <c r="O41" s="643"/>
      <c r="P41" s="643"/>
      <c r="Q41" s="644"/>
      <c r="R41" s="645">
        <v>84700</v>
      </c>
      <c r="S41" s="646"/>
      <c r="T41" s="646"/>
      <c r="U41" s="646"/>
      <c r="V41" s="646"/>
      <c r="W41" s="646"/>
      <c r="X41" s="646"/>
      <c r="Y41" s="647"/>
      <c r="Z41" s="648">
        <v>1.7</v>
      </c>
      <c r="AA41" s="648"/>
      <c r="AB41" s="648"/>
      <c r="AC41" s="648"/>
      <c r="AD41" s="649" t="s">
        <v>239</v>
      </c>
      <c r="AE41" s="649"/>
      <c r="AF41" s="649"/>
      <c r="AG41" s="649"/>
      <c r="AH41" s="649"/>
      <c r="AI41" s="649"/>
      <c r="AJ41" s="649"/>
      <c r="AK41" s="649"/>
      <c r="AL41" s="650" t="s">
        <v>174</v>
      </c>
      <c r="AM41" s="651"/>
      <c r="AN41" s="651"/>
      <c r="AO41" s="652"/>
      <c r="AQ41" s="723" t="s">
        <v>346</v>
      </c>
      <c r="AR41" s="724"/>
      <c r="AS41" s="724"/>
      <c r="AT41" s="724"/>
      <c r="AU41" s="724"/>
      <c r="AV41" s="724"/>
      <c r="AW41" s="724"/>
      <c r="AX41" s="724"/>
      <c r="AY41" s="725"/>
      <c r="AZ41" s="645">
        <v>195792</v>
      </c>
      <c r="BA41" s="646"/>
      <c r="BB41" s="646"/>
      <c r="BC41" s="646"/>
      <c r="BD41" s="682"/>
      <c r="BE41" s="682"/>
      <c r="BF41" s="712"/>
      <c r="BG41" s="726"/>
      <c r="BH41" s="727"/>
      <c r="BI41" s="727"/>
      <c r="BJ41" s="727"/>
      <c r="BK41" s="727"/>
      <c r="BL41" s="236"/>
      <c r="BM41" s="661" t="s">
        <v>347</v>
      </c>
      <c r="BN41" s="661"/>
      <c r="BO41" s="661"/>
      <c r="BP41" s="661"/>
      <c r="BQ41" s="661"/>
      <c r="BR41" s="661"/>
      <c r="BS41" s="661"/>
      <c r="BT41" s="661"/>
      <c r="BU41" s="662"/>
      <c r="BV41" s="645" t="s">
        <v>136</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239</v>
      </c>
      <c r="CS41" s="682"/>
      <c r="CT41" s="682"/>
      <c r="CU41" s="682"/>
      <c r="CV41" s="682"/>
      <c r="CW41" s="682"/>
      <c r="CX41" s="682"/>
      <c r="CY41" s="683"/>
      <c r="CZ41" s="650" t="s">
        <v>239</v>
      </c>
      <c r="DA41" s="680"/>
      <c r="DB41" s="680"/>
      <c r="DC41" s="684"/>
      <c r="DD41" s="654" t="s">
        <v>239</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4" t="s">
        <v>349</v>
      </c>
      <c r="C42" s="695"/>
      <c r="D42" s="695"/>
      <c r="E42" s="695"/>
      <c r="F42" s="695"/>
      <c r="G42" s="695"/>
      <c r="H42" s="695"/>
      <c r="I42" s="695"/>
      <c r="J42" s="695"/>
      <c r="K42" s="695"/>
      <c r="L42" s="695"/>
      <c r="M42" s="695"/>
      <c r="N42" s="695"/>
      <c r="O42" s="695"/>
      <c r="P42" s="695"/>
      <c r="Q42" s="696"/>
      <c r="R42" s="730">
        <v>5015544</v>
      </c>
      <c r="S42" s="731"/>
      <c r="T42" s="731"/>
      <c r="U42" s="731"/>
      <c r="V42" s="731"/>
      <c r="W42" s="731"/>
      <c r="X42" s="731"/>
      <c r="Y42" s="739"/>
      <c r="Z42" s="740">
        <v>100</v>
      </c>
      <c r="AA42" s="740"/>
      <c r="AB42" s="740"/>
      <c r="AC42" s="740"/>
      <c r="AD42" s="741">
        <v>2806698</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95639</v>
      </c>
      <c r="BA42" s="731"/>
      <c r="BB42" s="731"/>
      <c r="BC42" s="731"/>
      <c r="BD42" s="716"/>
      <c r="BE42" s="716"/>
      <c r="BF42" s="718"/>
      <c r="BG42" s="728"/>
      <c r="BH42" s="729"/>
      <c r="BI42" s="729"/>
      <c r="BJ42" s="729"/>
      <c r="BK42" s="729"/>
      <c r="BL42" s="237"/>
      <c r="BM42" s="671" t="s">
        <v>351</v>
      </c>
      <c r="BN42" s="671"/>
      <c r="BO42" s="671"/>
      <c r="BP42" s="671"/>
      <c r="BQ42" s="671"/>
      <c r="BR42" s="671"/>
      <c r="BS42" s="671"/>
      <c r="BT42" s="671"/>
      <c r="BU42" s="672"/>
      <c r="BV42" s="730">
        <v>237</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875492</v>
      </c>
      <c r="CS42" s="646"/>
      <c r="CT42" s="646"/>
      <c r="CU42" s="646"/>
      <c r="CV42" s="646"/>
      <c r="CW42" s="646"/>
      <c r="CX42" s="646"/>
      <c r="CY42" s="647"/>
      <c r="CZ42" s="650">
        <v>17.899999999999999</v>
      </c>
      <c r="DA42" s="651"/>
      <c r="DB42" s="651"/>
      <c r="DC42" s="663"/>
      <c r="DD42" s="654">
        <v>188808</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14180</v>
      </c>
      <c r="CS43" s="682"/>
      <c r="CT43" s="682"/>
      <c r="CU43" s="682"/>
      <c r="CV43" s="682"/>
      <c r="CW43" s="682"/>
      <c r="CX43" s="682"/>
      <c r="CY43" s="683"/>
      <c r="CZ43" s="650">
        <v>0.3</v>
      </c>
      <c r="DA43" s="680"/>
      <c r="DB43" s="680"/>
      <c r="DC43" s="684"/>
      <c r="DD43" s="654">
        <v>1680</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301</v>
      </c>
      <c r="CE44" s="758"/>
      <c r="CF44" s="642" t="s">
        <v>354</v>
      </c>
      <c r="CG44" s="643"/>
      <c r="CH44" s="643"/>
      <c r="CI44" s="643"/>
      <c r="CJ44" s="643"/>
      <c r="CK44" s="643"/>
      <c r="CL44" s="643"/>
      <c r="CM44" s="643"/>
      <c r="CN44" s="643"/>
      <c r="CO44" s="643"/>
      <c r="CP44" s="643"/>
      <c r="CQ44" s="644"/>
      <c r="CR44" s="645">
        <v>859025</v>
      </c>
      <c r="CS44" s="646"/>
      <c r="CT44" s="646"/>
      <c r="CU44" s="646"/>
      <c r="CV44" s="646"/>
      <c r="CW44" s="646"/>
      <c r="CX44" s="646"/>
      <c r="CY44" s="647"/>
      <c r="CZ44" s="650">
        <v>17.5</v>
      </c>
      <c r="DA44" s="651"/>
      <c r="DB44" s="651"/>
      <c r="DC44" s="663"/>
      <c r="DD44" s="654">
        <v>172341</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355</v>
      </c>
      <c r="CG45" s="643"/>
      <c r="CH45" s="643"/>
      <c r="CI45" s="643"/>
      <c r="CJ45" s="643"/>
      <c r="CK45" s="643"/>
      <c r="CL45" s="643"/>
      <c r="CM45" s="643"/>
      <c r="CN45" s="643"/>
      <c r="CO45" s="643"/>
      <c r="CP45" s="643"/>
      <c r="CQ45" s="644"/>
      <c r="CR45" s="645">
        <v>90504</v>
      </c>
      <c r="CS45" s="682"/>
      <c r="CT45" s="682"/>
      <c r="CU45" s="682"/>
      <c r="CV45" s="682"/>
      <c r="CW45" s="682"/>
      <c r="CX45" s="682"/>
      <c r="CY45" s="683"/>
      <c r="CZ45" s="650">
        <v>1.8</v>
      </c>
      <c r="DA45" s="680"/>
      <c r="DB45" s="680"/>
      <c r="DC45" s="684"/>
      <c r="DD45" s="654">
        <v>3865</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591435</v>
      </c>
      <c r="CS46" s="646"/>
      <c r="CT46" s="646"/>
      <c r="CU46" s="646"/>
      <c r="CV46" s="646"/>
      <c r="CW46" s="646"/>
      <c r="CX46" s="646"/>
      <c r="CY46" s="647"/>
      <c r="CZ46" s="650">
        <v>12.1</v>
      </c>
      <c r="DA46" s="651"/>
      <c r="DB46" s="651"/>
      <c r="DC46" s="663"/>
      <c r="DD46" s="654">
        <v>168340</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16467</v>
      </c>
      <c r="CS47" s="682"/>
      <c r="CT47" s="682"/>
      <c r="CU47" s="682"/>
      <c r="CV47" s="682"/>
      <c r="CW47" s="682"/>
      <c r="CX47" s="682"/>
      <c r="CY47" s="683"/>
      <c r="CZ47" s="650">
        <v>0.3</v>
      </c>
      <c r="DA47" s="680"/>
      <c r="DB47" s="680"/>
      <c r="DC47" s="684"/>
      <c r="DD47" s="654">
        <v>16467</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360</v>
      </c>
      <c r="CD48" s="761"/>
      <c r="CE48" s="762"/>
      <c r="CF48" s="642" t="s">
        <v>361</v>
      </c>
      <c r="CG48" s="643"/>
      <c r="CH48" s="643"/>
      <c r="CI48" s="643"/>
      <c r="CJ48" s="643"/>
      <c r="CK48" s="643"/>
      <c r="CL48" s="643"/>
      <c r="CM48" s="643"/>
      <c r="CN48" s="643"/>
      <c r="CO48" s="643"/>
      <c r="CP48" s="643"/>
      <c r="CQ48" s="644"/>
      <c r="CR48" s="645" t="s">
        <v>239</v>
      </c>
      <c r="CS48" s="646"/>
      <c r="CT48" s="646"/>
      <c r="CU48" s="646"/>
      <c r="CV48" s="646"/>
      <c r="CW48" s="646"/>
      <c r="CX48" s="646"/>
      <c r="CY48" s="647"/>
      <c r="CZ48" s="650" t="s">
        <v>136</v>
      </c>
      <c r="DA48" s="651"/>
      <c r="DB48" s="651"/>
      <c r="DC48" s="663"/>
      <c r="DD48" s="654" t="s">
        <v>239</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4" t="s">
        <v>362</v>
      </c>
      <c r="CE49" s="695"/>
      <c r="CF49" s="695"/>
      <c r="CG49" s="695"/>
      <c r="CH49" s="695"/>
      <c r="CI49" s="695"/>
      <c r="CJ49" s="695"/>
      <c r="CK49" s="695"/>
      <c r="CL49" s="695"/>
      <c r="CM49" s="695"/>
      <c r="CN49" s="695"/>
      <c r="CO49" s="695"/>
      <c r="CP49" s="695"/>
      <c r="CQ49" s="696"/>
      <c r="CR49" s="730">
        <v>4895666</v>
      </c>
      <c r="CS49" s="716"/>
      <c r="CT49" s="716"/>
      <c r="CU49" s="716"/>
      <c r="CV49" s="716"/>
      <c r="CW49" s="716"/>
      <c r="CX49" s="716"/>
      <c r="CY49" s="747"/>
      <c r="CZ49" s="742">
        <v>100</v>
      </c>
      <c r="DA49" s="748"/>
      <c r="DB49" s="748"/>
      <c r="DC49" s="749"/>
      <c r="DD49" s="750">
        <v>3440649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EUOaDisg7q2QarzlS9KDbuSVXa7oUCPgPG/d2rsxZGo5XbcSDMi15QtbeszEdi/fAqj8zTiUa6oDzC3n1Vt6Hw==" saltValue="BMs37pfzt11ymj0J2UlGb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385</v>
      </c>
      <c r="C7" s="778"/>
      <c r="D7" s="778"/>
      <c r="E7" s="778"/>
      <c r="F7" s="778"/>
      <c r="G7" s="778"/>
      <c r="H7" s="778"/>
      <c r="I7" s="778"/>
      <c r="J7" s="778"/>
      <c r="K7" s="778"/>
      <c r="L7" s="778"/>
      <c r="M7" s="778"/>
      <c r="N7" s="778"/>
      <c r="O7" s="778"/>
      <c r="P7" s="779"/>
      <c r="Q7" s="780">
        <v>5029</v>
      </c>
      <c r="R7" s="781"/>
      <c r="S7" s="781"/>
      <c r="T7" s="781"/>
      <c r="U7" s="781"/>
      <c r="V7" s="781">
        <v>4909</v>
      </c>
      <c r="W7" s="781"/>
      <c r="X7" s="781"/>
      <c r="Y7" s="781"/>
      <c r="Z7" s="781"/>
      <c r="AA7" s="781">
        <v>120</v>
      </c>
      <c r="AB7" s="781"/>
      <c r="AC7" s="781"/>
      <c r="AD7" s="781"/>
      <c r="AE7" s="782"/>
      <c r="AF7" s="783">
        <v>92</v>
      </c>
      <c r="AG7" s="784"/>
      <c r="AH7" s="784"/>
      <c r="AI7" s="784"/>
      <c r="AJ7" s="785"/>
      <c r="AK7" s="820" t="s">
        <v>577</v>
      </c>
      <c r="AL7" s="821"/>
      <c r="AM7" s="821"/>
      <c r="AN7" s="821"/>
      <c r="AO7" s="821"/>
      <c r="AP7" s="821">
        <v>3419</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568</v>
      </c>
      <c r="BT7" s="825"/>
      <c r="BU7" s="825"/>
      <c r="BV7" s="825"/>
      <c r="BW7" s="825"/>
      <c r="BX7" s="825"/>
      <c r="BY7" s="825"/>
      <c r="BZ7" s="825"/>
      <c r="CA7" s="825"/>
      <c r="CB7" s="825"/>
      <c r="CC7" s="825"/>
      <c r="CD7" s="825"/>
      <c r="CE7" s="825"/>
      <c r="CF7" s="825"/>
      <c r="CG7" s="826"/>
      <c r="CH7" s="817">
        <v>1</v>
      </c>
      <c r="CI7" s="818"/>
      <c r="CJ7" s="818"/>
      <c r="CK7" s="818"/>
      <c r="CL7" s="819"/>
      <c r="CM7" s="817">
        <v>5</v>
      </c>
      <c r="CN7" s="818"/>
      <c r="CO7" s="818"/>
      <c r="CP7" s="818"/>
      <c r="CQ7" s="819"/>
      <c r="CR7" s="817">
        <v>20</v>
      </c>
      <c r="CS7" s="818"/>
      <c r="CT7" s="818"/>
      <c r="CU7" s="818"/>
      <c r="CV7" s="819"/>
      <c r="CW7" s="817" t="s">
        <v>577</v>
      </c>
      <c r="CX7" s="818"/>
      <c r="CY7" s="818"/>
      <c r="CZ7" s="818"/>
      <c r="DA7" s="819"/>
      <c r="DB7" s="817" t="s">
        <v>577</v>
      </c>
      <c r="DC7" s="818"/>
      <c r="DD7" s="818"/>
      <c r="DE7" s="818"/>
      <c r="DF7" s="819"/>
      <c r="DG7" s="817" t="s">
        <v>577</v>
      </c>
      <c r="DH7" s="818"/>
      <c r="DI7" s="818"/>
      <c r="DJ7" s="818"/>
      <c r="DK7" s="819"/>
      <c r="DL7" s="817" t="s">
        <v>577</v>
      </c>
      <c r="DM7" s="818"/>
      <c r="DN7" s="818"/>
      <c r="DO7" s="818"/>
      <c r="DP7" s="819"/>
      <c r="DQ7" s="817" t="s">
        <v>577</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569</v>
      </c>
      <c r="BT8" s="815"/>
      <c r="BU8" s="815"/>
      <c r="BV8" s="815"/>
      <c r="BW8" s="815"/>
      <c r="BX8" s="815"/>
      <c r="BY8" s="815"/>
      <c r="BZ8" s="815"/>
      <c r="CA8" s="815"/>
      <c r="CB8" s="815"/>
      <c r="CC8" s="815"/>
      <c r="CD8" s="815"/>
      <c r="CE8" s="815"/>
      <c r="CF8" s="815"/>
      <c r="CG8" s="816"/>
      <c r="CH8" s="827">
        <v>0</v>
      </c>
      <c r="CI8" s="828"/>
      <c r="CJ8" s="828"/>
      <c r="CK8" s="828"/>
      <c r="CL8" s="829"/>
      <c r="CM8" s="827">
        <v>6</v>
      </c>
      <c r="CN8" s="828"/>
      <c r="CO8" s="828"/>
      <c r="CP8" s="828"/>
      <c r="CQ8" s="829"/>
      <c r="CR8" s="827">
        <v>3</v>
      </c>
      <c r="CS8" s="828"/>
      <c r="CT8" s="828"/>
      <c r="CU8" s="828"/>
      <c r="CV8" s="829"/>
      <c r="CW8" s="827" t="s">
        <v>577</v>
      </c>
      <c r="CX8" s="828"/>
      <c r="CY8" s="828"/>
      <c r="CZ8" s="828"/>
      <c r="DA8" s="829"/>
      <c r="DB8" s="827" t="s">
        <v>577</v>
      </c>
      <c r="DC8" s="828"/>
      <c r="DD8" s="828"/>
      <c r="DE8" s="828"/>
      <c r="DF8" s="829"/>
      <c r="DG8" s="827" t="s">
        <v>577</v>
      </c>
      <c r="DH8" s="828"/>
      <c r="DI8" s="828"/>
      <c r="DJ8" s="828"/>
      <c r="DK8" s="829"/>
      <c r="DL8" s="827" t="s">
        <v>577</v>
      </c>
      <c r="DM8" s="828"/>
      <c r="DN8" s="828"/>
      <c r="DO8" s="828"/>
      <c r="DP8" s="829"/>
      <c r="DQ8" s="827" t="s">
        <v>577</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386</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387</v>
      </c>
      <c r="B23" s="836" t="s">
        <v>388</v>
      </c>
      <c r="C23" s="837"/>
      <c r="D23" s="837"/>
      <c r="E23" s="837"/>
      <c r="F23" s="837"/>
      <c r="G23" s="837"/>
      <c r="H23" s="837"/>
      <c r="I23" s="837"/>
      <c r="J23" s="837"/>
      <c r="K23" s="837"/>
      <c r="L23" s="837"/>
      <c r="M23" s="837"/>
      <c r="N23" s="837"/>
      <c r="O23" s="837"/>
      <c r="P23" s="838"/>
      <c r="Q23" s="839">
        <v>5029</v>
      </c>
      <c r="R23" s="840"/>
      <c r="S23" s="840"/>
      <c r="T23" s="840"/>
      <c r="U23" s="840"/>
      <c r="V23" s="840">
        <v>4909</v>
      </c>
      <c r="W23" s="840"/>
      <c r="X23" s="840"/>
      <c r="Y23" s="840"/>
      <c r="Z23" s="840"/>
      <c r="AA23" s="840">
        <v>120</v>
      </c>
      <c r="AB23" s="840"/>
      <c r="AC23" s="840"/>
      <c r="AD23" s="840"/>
      <c r="AE23" s="841"/>
      <c r="AF23" s="842">
        <v>92</v>
      </c>
      <c r="AG23" s="840"/>
      <c r="AH23" s="840"/>
      <c r="AI23" s="840"/>
      <c r="AJ23" s="843"/>
      <c r="AK23" s="844"/>
      <c r="AL23" s="845"/>
      <c r="AM23" s="845"/>
      <c r="AN23" s="845"/>
      <c r="AO23" s="845"/>
      <c r="AP23" s="840">
        <v>3419</v>
      </c>
      <c r="AQ23" s="840"/>
      <c r="AR23" s="840"/>
      <c r="AS23" s="840"/>
      <c r="AT23" s="840"/>
      <c r="AU23" s="846"/>
      <c r="AV23" s="846"/>
      <c r="AW23" s="846"/>
      <c r="AX23" s="846"/>
      <c r="AY23" s="847"/>
      <c r="AZ23" s="855" t="s">
        <v>389</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390</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391</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368</v>
      </c>
      <c r="B26" s="787"/>
      <c r="C26" s="787"/>
      <c r="D26" s="787"/>
      <c r="E26" s="787"/>
      <c r="F26" s="787"/>
      <c r="G26" s="787"/>
      <c r="H26" s="787"/>
      <c r="I26" s="787"/>
      <c r="J26" s="787"/>
      <c r="K26" s="787"/>
      <c r="L26" s="787"/>
      <c r="M26" s="787"/>
      <c r="N26" s="787"/>
      <c r="O26" s="787"/>
      <c r="P26" s="788"/>
      <c r="Q26" s="763" t="s">
        <v>392</v>
      </c>
      <c r="R26" s="764"/>
      <c r="S26" s="764"/>
      <c r="T26" s="764"/>
      <c r="U26" s="765"/>
      <c r="V26" s="763" t="s">
        <v>393</v>
      </c>
      <c r="W26" s="764"/>
      <c r="X26" s="764"/>
      <c r="Y26" s="764"/>
      <c r="Z26" s="765"/>
      <c r="AA26" s="763" t="s">
        <v>394</v>
      </c>
      <c r="AB26" s="764"/>
      <c r="AC26" s="764"/>
      <c r="AD26" s="764"/>
      <c r="AE26" s="764"/>
      <c r="AF26" s="858" t="s">
        <v>395</v>
      </c>
      <c r="AG26" s="859"/>
      <c r="AH26" s="859"/>
      <c r="AI26" s="859"/>
      <c r="AJ26" s="860"/>
      <c r="AK26" s="764" t="s">
        <v>396</v>
      </c>
      <c r="AL26" s="764"/>
      <c r="AM26" s="764"/>
      <c r="AN26" s="764"/>
      <c r="AO26" s="765"/>
      <c r="AP26" s="763" t="s">
        <v>397</v>
      </c>
      <c r="AQ26" s="764"/>
      <c r="AR26" s="764"/>
      <c r="AS26" s="764"/>
      <c r="AT26" s="765"/>
      <c r="AU26" s="763" t="s">
        <v>398</v>
      </c>
      <c r="AV26" s="764"/>
      <c r="AW26" s="764"/>
      <c r="AX26" s="764"/>
      <c r="AY26" s="765"/>
      <c r="AZ26" s="763" t="s">
        <v>399</v>
      </c>
      <c r="BA26" s="764"/>
      <c r="BB26" s="764"/>
      <c r="BC26" s="764"/>
      <c r="BD26" s="765"/>
      <c r="BE26" s="763" t="s">
        <v>375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400</v>
      </c>
      <c r="C28" s="778"/>
      <c r="D28" s="778"/>
      <c r="E28" s="778"/>
      <c r="F28" s="778"/>
      <c r="G28" s="778"/>
      <c r="H28" s="778"/>
      <c r="I28" s="778"/>
      <c r="J28" s="778"/>
      <c r="K28" s="778"/>
      <c r="L28" s="778"/>
      <c r="M28" s="778"/>
      <c r="N28" s="778"/>
      <c r="O28" s="778"/>
      <c r="P28" s="779"/>
      <c r="Q28" s="868">
        <v>311</v>
      </c>
      <c r="R28" s="869"/>
      <c r="S28" s="869"/>
      <c r="T28" s="869"/>
      <c r="U28" s="869"/>
      <c r="V28" s="869">
        <v>288</v>
      </c>
      <c r="W28" s="869"/>
      <c r="X28" s="869"/>
      <c r="Y28" s="869"/>
      <c r="Z28" s="869"/>
      <c r="AA28" s="869">
        <v>23</v>
      </c>
      <c r="AB28" s="869"/>
      <c r="AC28" s="869"/>
      <c r="AD28" s="869"/>
      <c r="AE28" s="870"/>
      <c r="AF28" s="871">
        <v>23</v>
      </c>
      <c r="AG28" s="869"/>
      <c r="AH28" s="869"/>
      <c r="AI28" s="869"/>
      <c r="AJ28" s="872"/>
      <c r="AK28" s="873" t="s">
        <v>577</v>
      </c>
      <c r="AL28" s="864"/>
      <c r="AM28" s="864"/>
      <c r="AN28" s="864"/>
      <c r="AO28" s="864"/>
      <c r="AP28" s="864" t="s">
        <v>577</v>
      </c>
      <c r="AQ28" s="864"/>
      <c r="AR28" s="864"/>
      <c r="AS28" s="864"/>
      <c r="AT28" s="864"/>
      <c r="AU28" s="864" t="s">
        <v>577</v>
      </c>
      <c r="AV28" s="864"/>
      <c r="AW28" s="864"/>
      <c r="AX28" s="864"/>
      <c r="AY28" s="864"/>
      <c r="AZ28" s="865" t="s">
        <v>577</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401</v>
      </c>
      <c r="C29" s="802"/>
      <c r="D29" s="802"/>
      <c r="E29" s="802"/>
      <c r="F29" s="802"/>
      <c r="G29" s="802"/>
      <c r="H29" s="802"/>
      <c r="I29" s="802"/>
      <c r="J29" s="802"/>
      <c r="K29" s="802"/>
      <c r="L29" s="802"/>
      <c r="M29" s="802"/>
      <c r="N29" s="802"/>
      <c r="O29" s="802"/>
      <c r="P29" s="803"/>
      <c r="Q29" s="804">
        <v>314</v>
      </c>
      <c r="R29" s="805"/>
      <c r="S29" s="805"/>
      <c r="T29" s="805"/>
      <c r="U29" s="805"/>
      <c r="V29" s="805">
        <v>314</v>
      </c>
      <c r="W29" s="805"/>
      <c r="X29" s="805"/>
      <c r="Y29" s="805"/>
      <c r="Z29" s="805"/>
      <c r="AA29" s="805">
        <v>0</v>
      </c>
      <c r="AB29" s="805"/>
      <c r="AC29" s="805"/>
      <c r="AD29" s="805"/>
      <c r="AE29" s="806"/>
      <c r="AF29" s="807">
        <v>0</v>
      </c>
      <c r="AG29" s="808"/>
      <c r="AH29" s="808"/>
      <c r="AI29" s="808"/>
      <c r="AJ29" s="809"/>
      <c r="AK29" s="876" t="s">
        <v>577</v>
      </c>
      <c r="AL29" s="877"/>
      <c r="AM29" s="877"/>
      <c r="AN29" s="877"/>
      <c r="AO29" s="877"/>
      <c r="AP29" s="877" t="s">
        <v>577</v>
      </c>
      <c r="AQ29" s="877"/>
      <c r="AR29" s="877"/>
      <c r="AS29" s="877"/>
      <c r="AT29" s="877"/>
      <c r="AU29" s="877" t="s">
        <v>577</v>
      </c>
      <c r="AV29" s="877"/>
      <c r="AW29" s="877"/>
      <c r="AX29" s="877"/>
      <c r="AY29" s="877"/>
      <c r="AZ29" s="878" t="s">
        <v>577</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402</v>
      </c>
      <c r="C30" s="802"/>
      <c r="D30" s="802"/>
      <c r="E30" s="802"/>
      <c r="F30" s="802"/>
      <c r="G30" s="802"/>
      <c r="H30" s="802"/>
      <c r="I30" s="802"/>
      <c r="J30" s="802"/>
      <c r="K30" s="802"/>
      <c r="L30" s="802"/>
      <c r="M30" s="802"/>
      <c r="N30" s="802"/>
      <c r="O30" s="802"/>
      <c r="P30" s="803"/>
      <c r="Q30" s="804">
        <v>238</v>
      </c>
      <c r="R30" s="805"/>
      <c r="S30" s="805"/>
      <c r="T30" s="805"/>
      <c r="U30" s="805"/>
      <c r="V30" s="805">
        <v>213</v>
      </c>
      <c r="W30" s="805"/>
      <c r="X30" s="805"/>
      <c r="Y30" s="805"/>
      <c r="Z30" s="805"/>
      <c r="AA30" s="805">
        <v>25</v>
      </c>
      <c r="AB30" s="805"/>
      <c r="AC30" s="805"/>
      <c r="AD30" s="805"/>
      <c r="AE30" s="806"/>
      <c r="AF30" s="807">
        <v>25</v>
      </c>
      <c r="AG30" s="808"/>
      <c r="AH30" s="808"/>
      <c r="AI30" s="808"/>
      <c r="AJ30" s="809"/>
      <c r="AK30" s="876" t="s">
        <v>577</v>
      </c>
      <c r="AL30" s="877"/>
      <c r="AM30" s="877"/>
      <c r="AN30" s="877"/>
      <c r="AO30" s="877"/>
      <c r="AP30" s="877" t="s">
        <v>577</v>
      </c>
      <c r="AQ30" s="877"/>
      <c r="AR30" s="877"/>
      <c r="AS30" s="877"/>
      <c r="AT30" s="877"/>
      <c r="AU30" s="877" t="s">
        <v>577</v>
      </c>
      <c r="AV30" s="877"/>
      <c r="AW30" s="877"/>
      <c r="AX30" s="877"/>
      <c r="AY30" s="877"/>
      <c r="AZ30" s="878" t="s">
        <v>577</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403</v>
      </c>
      <c r="C31" s="802"/>
      <c r="D31" s="802"/>
      <c r="E31" s="802"/>
      <c r="F31" s="802"/>
      <c r="G31" s="802"/>
      <c r="H31" s="802"/>
      <c r="I31" s="802"/>
      <c r="J31" s="802"/>
      <c r="K31" s="802"/>
      <c r="L31" s="802"/>
      <c r="M31" s="802"/>
      <c r="N31" s="802"/>
      <c r="O31" s="802"/>
      <c r="P31" s="803"/>
      <c r="Q31" s="804">
        <v>50</v>
      </c>
      <c r="R31" s="805"/>
      <c r="S31" s="805"/>
      <c r="T31" s="805"/>
      <c r="U31" s="805"/>
      <c r="V31" s="805">
        <v>50</v>
      </c>
      <c r="W31" s="805"/>
      <c r="X31" s="805"/>
      <c r="Y31" s="805"/>
      <c r="Z31" s="805"/>
      <c r="AA31" s="805">
        <v>0</v>
      </c>
      <c r="AB31" s="805"/>
      <c r="AC31" s="805"/>
      <c r="AD31" s="805"/>
      <c r="AE31" s="806"/>
      <c r="AF31" s="807">
        <v>0</v>
      </c>
      <c r="AG31" s="808"/>
      <c r="AH31" s="808"/>
      <c r="AI31" s="808"/>
      <c r="AJ31" s="809"/>
      <c r="AK31" s="876" t="s">
        <v>577</v>
      </c>
      <c r="AL31" s="877"/>
      <c r="AM31" s="877"/>
      <c r="AN31" s="877"/>
      <c r="AO31" s="877"/>
      <c r="AP31" s="877" t="s">
        <v>577</v>
      </c>
      <c r="AQ31" s="877"/>
      <c r="AR31" s="877"/>
      <c r="AS31" s="877"/>
      <c r="AT31" s="877"/>
      <c r="AU31" s="877" t="s">
        <v>577</v>
      </c>
      <c r="AV31" s="877"/>
      <c r="AW31" s="877"/>
      <c r="AX31" s="877"/>
      <c r="AY31" s="877"/>
      <c r="AZ31" s="878" t="s">
        <v>577</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404</v>
      </c>
      <c r="C32" s="802"/>
      <c r="D32" s="802"/>
      <c r="E32" s="802"/>
      <c r="F32" s="802"/>
      <c r="G32" s="802"/>
      <c r="H32" s="802"/>
      <c r="I32" s="802"/>
      <c r="J32" s="802"/>
      <c r="K32" s="802"/>
      <c r="L32" s="802"/>
      <c r="M32" s="802"/>
      <c r="N32" s="802"/>
      <c r="O32" s="802"/>
      <c r="P32" s="803"/>
      <c r="Q32" s="804">
        <v>63</v>
      </c>
      <c r="R32" s="805"/>
      <c r="S32" s="805"/>
      <c r="T32" s="805"/>
      <c r="U32" s="805"/>
      <c r="V32" s="805">
        <v>59</v>
      </c>
      <c r="W32" s="805"/>
      <c r="X32" s="805"/>
      <c r="Y32" s="805"/>
      <c r="Z32" s="805"/>
      <c r="AA32" s="805">
        <v>4</v>
      </c>
      <c r="AB32" s="805"/>
      <c r="AC32" s="805"/>
      <c r="AD32" s="805"/>
      <c r="AE32" s="806"/>
      <c r="AF32" s="807">
        <v>4</v>
      </c>
      <c r="AG32" s="808"/>
      <c r="AH32" s="808"/>
      <c r="AI32" s="808"/>
      <c r="AJ32" s="809"/>
      <c r="AK32" s="876" t="s">
        <v>577</v>
      </c>
      <c r="AL32" s="877"/>
      <c r="AM32" s="877"/>
      <c r="AN32" s="877"/>
      <c r="AO32" s="877"/>
      <c r="AP32" s="877">
        <v>26</v>
      </c>
      <c r="AQ32" s="877"/>
      <c r="AR32" s="877"/>
      <c r="AS32" s="877"/>
      <c r="AT32" s="877"/>
      <c r="AU32" s="877">
        <v>14</v>
      </c>
      <c r="AV32" s="877"/>
      <c r="AW32" s="877"/>
      <c r="AX32" s="877"/>
      <c r="AY32" s="877"/>
      <c r="AZ32" s="878" t="s">
        <v>577</v>
      </c>
      <c r="BA32" s="878"/>
      <c r="BB32" s="878"/>
      <c r="BC32" s="878"/>
      <c r="BD32" s="878"/>
      <c r="BE32" s="874" t="s">
        <v>405</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406</v>
      </c>
      <c r="C33" s="802"/>
      <c r="D33" s="802"/>
      <c r="E33" s="802"/>
      <c r="F33" s="802"/>
      <c r="G33" s="802"/>
      <c r="H33" s="802"/>
      <c r="I33" s="802"/>
      <c r="J33" s="802"/>
      <c r="K33" s="802"/>
      <c r="L33" s="802"/>
      <c r="M33" s="802"/>
      <c r="N33" s="802"/>
      <c r="O33" s="802"/>
      <c r="P33" s="803"/>
      <c r="Q33" s="804">
        <v>204</v>
      </c>
      <c r="R33" s="805"/>
      <c r="S33" s="805"/>
      <c r="T33" s="805"/>
      <c r="U33" s="805"/>
      <c r="V33" s="805">
        <v>204</v>
      </c>
      <c r="W33" s="805"/>
      <c r="X33" s="805"/>
      <c r="Y33" s="805"/>
      <c r="Z33" s="805"/>
      <c r="AA33" s="805">
        <v>0</v>
      </c>
      <c r="AB33" s="805"/>
      <c r="AC33" s="805"/>
      <c r="AD33" s="805"/>
      <c r="AE33" s="806"/>
      <c r="AF33" s="807">
        <v>0</v>
      </c>
      <c r="AG33" s="808"/>
      <c r="AH33" s="808"/>
      <c r="AI33" s="808"/>
      <c r="AJ33" s="809"/>
      <c r="AK33" s="876" t="s">
        <v>577</v>
      </c>
      <c r="AL33" s="877"/>
      <c r="AM33" s="877"/>
      <c r="AN33" s="877"/>
      <c r="AO33" s="877"/>
      <c r="AP33" s="877">
        <v>422</v>
      </c>
      <c r="AQ33" s="877"/>
      <c r="AR33" s="877"/>
      <c r="AS33" s="877"/>
      <c r="AT33" s="877"/>
      <c r="AU33" s="877">
        <v>306</v>
      </c>
      <c r="AV33" s="877"/>
      <c r="AW33" s="877"/>
      <c r="AX33" s="877"/>
      <c r="AY33" s="877"/>
      <c r="AZ33" s="878" t="s">
        <v>577</v>
      </c>
      <c r="BA33" s="878"/>
      <c r="BB33" s="878"/>
      <c r="BC33" s="878"/>
      <c r="BD33" s="878"/>
      <c r="BE33" s="874" t="s">
        <v>405</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407</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387</v>
      </c>
      <c r="B63" s="836" t="s">
        <v>408</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52</v>
      </c>
      <c r="AG63" s="888"/>
      <c r="AH63" s="888"/>
      <c r="AI63" s="888"/>
      <c r="AJ63" s="889"/>
      <c r="AK63" s="890"/>
      <c r="AL63" s="885"/>
      <c r="AM63" s="885"/>
      <c r="AN63" s="885"/>
      <c r="AO63" s="885"/>
      <c r="AP63" s="888">
        <v>448</v>
      </c>
      <c r="AQ63" s="888"/>
      <c r="AR63" s="888"/>
      <c r="AS63" s="888"/>
      <c r="AT63" s="888"/>
      <c r="AU63" s="888">
        <v>320</v>
      </c>
      <c r="AV63" s="888"/>
      <c r="AW63" s="888"/>
      <c r="AX63" s="888"/>
      <c r="AY63" s="888"/>
      <c r="AZ63" s="892"/>
      <c r="BA63" s="892"/>
      <c r="BB63" s="892"/>
      <c r="BC63" s="892"/>
      <c r="BD63" s="892"/>
      <c r="BE63" s="893"/>
      <c r="BF63" s="893"/>
      <c r="BG63" s="893"/>
      <c r="BH63" s="893"/>
      <c r="BI63" s="894"/>
      <c r="BJ63" s="895" t="s">
        <v>136</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410</v>
      </c>
      <c r="B66" s="787"/>
      <c r="C66" s="787"/>
      <c r="D66" s="787"/>
      <c r="E66" s="787"/>
      <c r="F66" s="787"/>
      <c r="G66" s="787"/>
      <c r="H66" s="787"/>
      <c r="I66" s="787"/>
      <c r="J66" s="787"/>
      <c r="K66" s="787"/>
      <c r="L66" s="787"/>
      <c r="M66" s="787"/>
      <c r="N66" s="787"/>
      <c r="O66" s="787"/>
      <c r="P66" s="788"/>
      <c r="Q66" s="763" t="s">
        <v>411</v>
      </c>
      <c r="R66" s="764"/>
      <c r="S66" s="764"/>
      <c r="T66" s="764"/>
      <c r="U66" s="765"/>
      <c r="V66" s="763" t="s">
        <v>393</v>
      </c>
      <c r="W66" s="764"/>
      <c r="X66" s="764"/>
      <c r="Y66" s="764"/>
      <c r="Z66" s="765"/>
      <c r="AA66" s="763" t="s">
        <v>412</v>
      </c>
      <c r="AB66" s="764"/>
      <c r="AC66" s="764"/>
      <c r="AD66" s="764"/>
      <c r="AE66" s="765"/>
      <c r="AF66" s="898" t="s">
        <v>413</v>
      </c>
      <c r="AG66" s="859"/>
      <c r="AH66" s="859"/>
      <c r="AI66" s="859"/>
      <c r="AJ66" s="899"/>
      <c r="AK66" s="763" t="s">
        <v>414</v>
      </c>
      <c r="AL66" s="787"/>
      <c r="AM66" s="787"/>
      <c r="AN66" s="787"/>
      <c r="AO66" s="788"/>
      <c r="AP66" s="763" t="s">
        <v>415</v>
      </c>
      <c r="AQ66" s="764"/>
      <c r="AR66" s="764"/>
      <c r="AS66" s="764"/>
      <c r="AT66" s="765"/>
      <c r="AU66" s="763" t="s">
        <v>416</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570</v>
      </c>
      <c r="C68" s="916"/>
      <c r="D68" s="916"/>
      <c r="E68" s="916"/>
      <c r="F68" s="916"/>
      <c r="G68" s="916"/>
      <c r="H68" s="916"/>
      <c r="I68" s="916"/>
      <c r="J68" s="916"/>
      <c r="K68" s="916"/>
      <c r="L68" s="916"/>
      <c r="M68" s="916"/>
      <c r="N68" s="916"/>
      <c r="O68" s="916"/>
      <c r="P68" s="917"/>
      <c r="Q68" s="918">
        <v>1016</v>
      </c>
      <c r="R68" s="912"/>
      <c r="S68" s="912"/>
      <c r="T68" s="912"/>
      <c r="U68" s="912"/>
      <c r="V68" s="912">
        <v>988</v>
      </c>
      <c r="W68" s="912"/>
      <c r="X68" s="912"/>
      <c r="Y68" s="912"/>
      <c r="Z68" s="912"/>
      <c r="AA68" s="912">
        <v>28</v>
      </c>
      <c r="AB68" s="912"/>
      <c r="AC68" s="912"/>
      <c r="AD68" s="912"/>
      <c r="AE68" s="912"/>
      <c r="AF68" s="912">
        <v>28</v>
      </c>
      <c r="AG68" s="912"/>
      <c r="AH68" s="912"/>
      <c r="AI68" s="912"/>
      <c r="AJ68" s="912"/>
      <c r="AK68" s="912" t="s">
        <v>577</v>
      </c>
      <c r="AL68" s="912"/>
      <c r="AM68" s="912"/>
      <c r="AN68" s="912"/>
      <c r="AO68" s="912"/>
      <c r="AP68" s="912">
        <v>0</v>
      </c>
      <c r="AQ68" s="912"/>
      <c r="AR68" s="912"/>
      <c r="AS68" s="912"/>
      <c r="AT68" s="912"/>
      <c r="AU68" s="912" t="s">
        <v>577</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571</v>
      </c>
      <c r="C69" s="920"/>
      <c r="D69" s="920"/>
      <c r="E69" s="920"/>
      <c r="F69" s="920"/>
      <c r="G69" s="920"/>
      <c r="H69" s="920"/>
      <c r="I69" s="920"/>
      <c r="J69" s="920"/>
      <c r="K69" s="920"/>
      <c r="L69" s="920"/>
      <c r="M69" s="920"/>
      <c r="N69" s="920"/>
      <c r="O69" s="920"/>
      <c r="P69" s="921"/>
      <c r="Q69" s="922">
        <v>1041</v>
      </c>
      <c r="R69" s="877"/>
      <c r="S69" s="877"/>
      <c r="T69" s="877"/>
      <c r="U69" s="877"/>
      <c r="V69" s="877">
        <v>1005</v>
      </c>
      <c r="W69" s="877"/>
      <c r="X69" s="877"/>
      <c r="Y69" s="877"/>
      <c r="Z69" s="877"/>
      <c r="AA69" s="877">
        <v>36</v>
      </c>
      <c r="AB69" s="877"/>
      <c r="AC69" s="877"/>
      <c r="AD69" s="877"/>
      <c r="AE69" s="877"/>
      <c r="AF69" s="877">
        <v>36</v>
      </c>
      <c r="AG69" s="877"/>
      <c r="AH69" s="877"/>
      <c r="AI69" s="877"/>
      <c r="AJ69" s="877"/>
      <c r="AK69" s="877" t="s">
        <v>577</v>
      </c>
      <c r="AL69" s="877"/>
      <c r="AM69" s="877"/>
      <c r="AN69" s="877"/>
      <c r="AO69" s="877"/>
      <c r="AP69" s="877">
        <v>43</v>
      </c>
      <c r="AQ69" s="877"/>
      <c r="AR69" s="877"/>
      <c r="AS69" s="877"/>
      <c r="AT69" s="877"/>
      <c r="AU69" s="877" t="s">
        <v>577</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c r="C70" s="920"/>
      <c r="D70" s="920"/>
      <c r="E70" s="920"/>
      <c r="F70" s="920"/>
      <c r="G70" s="920"/>
      <c r="H70" s="920"/>
      <c r="I70" s="920"/>
      <c r="J70" s="920"/>
      <c r="K70" s="920"/>
      <c r="L70" s="920"/>
      <c r="M70" s="920"/>
      <c r="N70" s="920"/>
      <c r="O70" s="920"/>
      <c r="P70" s="921"/>
      <c r="Q70" s="922"/>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c r="C71" s="920"/>
      <c r="D71" s="920"/>
      <c r="E71" s="920"/>
      <c r="F71" s="920"/>
      <c r="G71" s="920"/>
      <c r="H71" s="920"/>
      <c r="I71" s="920"/>
      <c r="J71" s="920"/>
      <c r="K71" s="920"/>
      <c r="L71" s="920"/>
      <c r="M71" s="920"/>
      <c r="N71" s="920"/>
      <c r="O71" s="920"/>
      <c r="P71" s="921"/>
      <c r="Q71" s="922"/>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387</v>
      </c>
      <c r="B88" s="836" t="s">
        <v>417</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64</v>
      </c>
      <c r="AG88" s="888"/>
      <c r="AH88" s="888"/>
      <c r="AI88" s="888"/>
      <c r="AJ88" s="888"/>
      <c r="AK88" s="885"/>
      <c r="AL88" s="885"/>
      <c r="AM88" s="885"/>
      <c r="AN88" s="885"/>
      <c r="AO88" s="885"/>
      <c r="AP88" s="888">
        <v>43</v>
      </c>
      <c r="AQ88" s="888"/>
      <c r="AR88" s="888"/>
      <c r="AS88" s="888"/>
      <c r="AT88" s="888"/>
      <c r="AU88" s="888" t="s">
        <v>577</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36" t="s">
        <v>418</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23</v>
      </c>
      <c r="CS102" s="896"/>
      <c r="CT102" s="896"/>
      <c r="CU102" s="896"/>
      <c r="CV102" s="939"/>
      <c r="CW102" s="938" t="s">
        <v>577</v>
      </c>
      <c r="CX102" s="896"/>
      <c r="CY102" s="896"/>
      <c r="CZ102" s="896"/>
      <c r="DA102" s="939"/>
      <c r="DB102" s="938" t="s">
        <v>577</v>
      </c>
      <c r="DC102" s="896"/>
      <c r="DD102" s="896"/>
      <c r="DE102" s="896"/>
      <c r="DF102" s="939"/>
      <c r="DG102" s="938" t="s">
        <v>577</v>
      </c>
      <c r="DH102" s="896"/>
      <c r="DI102" s="896"/>
      <c r="DJ102" s="896"/>
      <c r="DK102" s="939"/>
      <c r="DL102" s="938" t="s">
        <v>577</v>
      </c>
      <c r="DM102" s="896"/>
      <c r="DN102" s="896"/>
      <c r="DO102" s="896"/>
      <c r="DP102" s="939"/>
      <c r="DQ102" s="938" t="s">
        <v>577</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425</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426</v>
      </c>
      <c r="AB109" s="941"/>
      <c r="AC109" s="941"/>
      <c r="AD109" s="941"/>
      <c r="AE109" s="942"/>
      <c r="AF109" s="940" t="s">
        <v>305</v>
      </c>
      <c r="AG109" s="941"/>
      <c r="AH109" s="941"/>
      <c r="AI109" s="941"/>
      <c r="AJ109" s="942"/>
      <c r="AK109" s="940" t="s">
        <v>304</v>
      </c>
      <c r="AL109" s="941"/>
      <c r="AM109" s="941"/>
      <c r="AN109" s="941"/>
      <c r="AO109" s="942"/>
      <c r="AP109" s="940" t="s">
        <v>427</v>
      </c>
      <c r="AQ109" s="941"/>
      <c r="AR109" s="941"/>
      <c r="AS109" s="941"/>
      <c r="AT109" s="943"/>
      <c r="AU109" s="960" t="s">
        <v>425</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426</v>
      </c>
      <c r="BR109" s="941"/>
      <c r="BS109" s="941"/>
      <c r="BT109" s="941"/>
      <c r="BU109" s="942"/>
      <c r="BV109" s="940" t="s">
        <v>305</v>
      </c>
      <c r="BW109" s="941"/>
      <c r="BX109" s="941"/>
      <c r="BY109" s="941"/>
      <c r="BZ109" s="942"/>
      <c r="CA109" s="940" t="s">
        <v>304</v>
      </c>
      <c r="CB109" s="941"/>
      <c r="CC109" s="941"/>
      <c r="CD109" s="941"/>
      <c r="CE109" s="942"/>
      <c r="CF109" s="961" t="s">
        <v>427</v>
      </c>
      <c r="CG109" s="961"/>
      <c r="CH109" s="961"/>
      <c r="CI109" s="961"/>
      <c r="CJ109" s="961"/>
      <c r="CK109" s="940" t="s">
        <v>428</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426</v>
      </c>
      <c r="DH109" s="941"/>
      <c r="DI109" s="941"/>
      <c r="DJ109" s="941"/>
      <c r="DK109" s="942"/>
      <c r="DL109" s="940" t="s">
        <v>305</v>
      </c>
      <c r="DM109" s="941"/>
      <c r="DN109" s="941"/>
      <c r="DO109" s="941"/>
      <c r="DP109" s="942"/>
      <c r="DQ109" s="940" t="s">
        <v>304</v>
      </c>
      <c r="DR109" s="941"/>
      <c r="DS109" s="941"/>
      <c r="DT109" s="941"/>
      <c r="DU109" s="942"/>
      <c r="DV109" s="940" t="s">
        <v>427</v>
      </c>
      <c r="DW109" s="941"/>
      <c r="DX109" s="941"/>
      <c r="DY109" s="941"/>
      <c r="DZ109" s="943"/>
    </row>
    <row r="110" spans="1:131" s="247" customFormat="1" ht="26.25" customHeight="1" x14ac:dyDescent="0.15">
      <c r="A110" s="944" t="s">
        <v>429</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1009426</v>
      </c>
      <c r="AB110" s="948"/>
      <c r="AC110" s="948"/>
      <c r="AD110" s="948"/>
      <c r="AE110" s="949"/>
      <c r="AF110" s="950">
        <v>999944</v>
      </c>
      <c r="AG110" s="948"/>
      <c r="AH110" s="948"/>
      <c r="AI110" s="948"/>
      <c r="AJ110" s="949"/>
      <c r="AK110" s="950">
        <v>937936</v>
      </c>
      <c r="AL110" s="948"/>
      <c r="AM110" s="948"/>
      <c r="AN110" s="948"/>
      <c r="AO110" s="949"/>
      <c r="AP110" s="951">
        <v>44.5</v>
      </c>
      <c r="AQ110" s="952"/>
      <c r="AR110" s="952"/>
      <c r="AS110" s="952"/>
      <c r="AT110" s="953"/>
      <c r="AU110" s="954" t="s">
        <v>73</v>
      </c>
      <c r="AV110" s="955"/>
      <c r="AW110" s="955"/>
      <c r="AX110" s="955"/>
      <c r="AY110" s="955"/>
      <c r="AZ110" s="996" t="s">
        <v>430</v>
      </c>
      <c r="BA110" s="945"/>
      <c r="BB110" s="945"/>
      <c r="BC110" s="945"/>
      <c r="BD110" s="945"/>
      <c r="BE110" s="945"/>
      <c r="BF110" s="945"/>
      <c r="BG110" s="945"/>
      <c r="BH110" s="945"/>
      <c r="BI110" s="945"/>
      <c r="BJ110" s="945"/>
      <c r="BK110" s="945"/>
      <c r="BL110" s="945"/>
      <c r="BM110" s="945"/>
      <c r="BN110" s="945"/>
      <c r="BO110" s="945"/>
      <c r="BP110" s="946"/>
      <c r="BQ110" s="982">
        <v>3910037</v>
      </c>
      <c r="BR110" s="983"/>
      <c r="BS110" s="983"/>
      <c r="BT110" s="983"/>
      <c r="BU110" s="983"/>
      <c r="BV110" s="983">
        <v>3606192</v>
      </c>
      <c r="BW110" s="983"/>
      <c r="BX110" s="983"/>
      <c r="BY110" s="983"/>
      <c r="BZ110" s="983"/>
      <c r="CA110" s="983">
        <v>3418920</v>
      </c>
      <c r="CB110" s="983"/>
      <c r="CC110" s="983"/>
      <c r="CD110" s="983"/>
      <c r="CE110" s="983"/>
      <c r="CF110" s="997">
        <v>162.1</v>
      </c>
      <c r="CG110" s="998"/>
      <c r="CH110" s="998"/>
      <c r="CI110" s="998"/>
      <c r="CJ110" s="998"/>
      <c r="CK110" s="999" t="s">
        <v>431</v>
      </c>
      <c r="CL110" s="1000"/>
      <c r="CM110" s="979" t="s">
        <v>432</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136</v>
      </c>
      <c r="DH110" s="983"/>
      <c r="DI110" s="983"/>
      <c r="DJ110" s="983"/>
      <c r="DK110" s="983"/>
      <c r="DL110" s="983" t="s">
        <v>136</v>
      </c>
      <c r="DM110" s="983"/>
      <c r="DN110" s="983"/>
      <c r="DO110" s="983"/>
      <c r="DP110" s="983"/>
      <c r="DQ110" s="983" t="s">
        <v>136</v>
      </c>
      <c r="DR110" s="983"/>
      <c r="DS110" s="983"/>
      <c r="DT110" s="983"/>
      <c r="DU110" s="983"/>
      <c r="DV110" s="984" t="s">
        <v>136</v>
      </c>
      <c r="DW110" s="984"/>
      <c r="DX110" s="984"/>
      <c r="DY110" s="984"/>
      <c r="DZ110" s="985"/>
    </row>
    <row r="111" spans="1:131" s="247" customFormat="1" ht="26.25" customHeight="1" x14ac:dyDescent="0.15">
      <c r="A111" s="986" t="s">
        <v>433</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136</v>
      </c>
      <c r="AB111" s="990"/>
      <c r="AC111" s="990"/>
      <c r="AD111" s="990"/>
      <c r="AE111" s="991"/>
      <c r="AF111" s="992" t="s">
        <v>136</v>
      </c>
      <c r="AG111" s="990"/>
      <c r="AH111" s="990"/>
      <c r="AI111" s="990"/>
      <c r="AJ111" s="991"/>
      <c r="AK111" s="992" t="s">
        <v>136</v>
      </c>
      <c r="AL111" s="990"/>
      <c r="AM111" s="990"/>
      <c r="AN111" s="990"/>
      <c r="AO111" s="991"/>
      <c r="AP111" s="993" t="s">
        <v>136</v>
      </c>
      <c r="AQ111" s="994"/>
      <c r="AR111" s="994"/>
      <c r="AS111" s="994"/>
      <c r="AT111" s="995"/>
      <c r="AU111" s="956"/>
      <c r="AV111" s="957"/>
      <c r="AW111" s="957"/>
      <c r="AX111" s="957"/>
      <c r="AY111" s="957"/>
      <c r="AZ111" s="1005" t="s">
        <v>434</v>
      </c>
      <c r="BA111" s="1006"/>
      <c r="BB111" s="1006"/>
      <c r="BC111" s="1006"/>
      <c r="BD111" s="1006"/>
      <c r="BE111" s="1006"/>
      <c r="BF111" s="1006"/>
      <c r="BG111" s="1006"/>
      <c r="BH111" s="1006"/>
      <c r="BI111" s="1006"/>
      <c r="BJ111" s="1006"/>
      <c r="BK111" s="1006"/>
      <c r="BL111" s="1006"/>
      <c r="BM111" s="1006"/>
      <c r="BN111" s="1006"/>
      <c r="BO111" s="1006"/>
      <c r="BP111" s="1007"/>
      <c r="BQ111" s="975">
        <v>44954</v>
      </c>
      <c r="BR111" s="976"/>
      <c r="BS111" s="976"/>
      <c r="BT111" s="976"/>
      <c r="BU111" s="976"/>
      <c r="BV111" s="976">
        <v>32807</v>
      </c>
      <c r="BW111" s="976"/>
      <c r="BX111" s="976"/>
      <c r="BY111" s="976"/>
      <c r="BZ111" s="976"/>
      <c r="CA111" s="976">
        <v>23938</v>
      </c>
      <c r="CB111" s="976"/>
      <c r="CC111" s="976"/>
      <c r="CD111" s="976"/>
      <c r="CE111" s="976"/>
      <c r="CF111" s="970">
        <v>1.1000000000000001</v>
      </c>
      <c r="CG111" s="971"/>
      <c r="CH111" s="971"/>
      <c r="CI111" s="971"/>
      <c r="CJ111" s="971"/>
      <c r="CK111" s="1001"/>
      <c r="CL111" s="1002"/>
      <c r="CM111" s="972" t="s">
        <v>435</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136</v>
      </c>
      <c r="DH111" s="976"/>
      <c r="DI111" s="976"/>
      <c r="DJ111" s="976"/>
      <c r="DK111" s="976"/>
      <c r="DL111" s="976" t="s">
        <v>136</v>
      </c>
      <c r="DM111" s="976"/>
      <c r="DN111" s="976"/>
      <c r="DO111" s="976"/>
      <c r="DP111" s="976"/>
      <c r="DQ111" s="976" t="s">
        <v>136</v>
      </c>
      <c r="DR111" s="976"/>
      <c r="DS111" s="976"/>
      <c r="DT111" s="976"/>
      <c r="DU111" s="976"/>
      <c r="DV111" s="977" t="s">
        <v>436</v>
      </c>
      <c r="DW111" s="977"/>
      <c r="DX111" s="977"/>
      <c r="DY111" s="977"/>
      <c r="DZ111" s="978"/>
    </row>
    <row r="112" spans="1:131" s="247" customFormat="1" ht="26.25" customHeight="1" x14ac:dyDescent="0.15">
      <c r="A112" s="1008" t="s">
        <v>437</v>
      </c>
      <c r="B112" s="1009"/>
      <c r="C112" s="1006" t="s">
        <v>438</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136</v>
      </c>
      <c r="AB112" s="1015"/>
      <c r="AC112" s="1015"/>
      <c r="AD112" s="1015"/>
      <c r="AE112" s="1016"/>
      <c r="AF112" s="1017" t="s">
        <v>136</v>
      </c>
      <c r="AG112" s="1015"/>
      <c r="AH112" s="1015"/>
      <c r="AI112" s="1015"/>
      <c r="AJ112" s="1016"/>
      <c r="AK112" s="1017" t="s">
        <v>136</v>
      </c>
      <c r="AL112" s="1015"/>
      <c r="AM112" s="1015"/>
      <c r="AN112" s="1015"/>
      <c r="AO112" s="1016"/>
      <c r="AP112" s="1018" t="s">
        <v>136</v>
      </c>
      <c r="AQ112" s="1019"/>
      <c r="AR112" s="1019"/>
      <c r="AS112" s="1019"/>
      <c r="AT112" s="1020"/>
      <c r="AU112" s="956"/>
      <c r="AV112" s="957"/>
      <c r="AW112" s="957"/>
      <c r="AX112" s="957"/>
      <c r="AY112" s="957"/>
      <c r="AZ112" s="1005" t="s">
        <v>439</v>
      </c>
      <c r="BA112" s="1006"/>
      <c r="BB112" s="1006"/>
      <c r="BC112" s="1006"/>
      <c r="BD112" s="1006"/>
      <c r="BE112" s="1006"/>
      <c r="BF112" s="1006"/>
      <c r="BG112" s="1006"/>
      <c r="BH112" s="1006"/>
      <c r="BI112" s="1006"/>
      <c r="BJ112" s="1006"/>
      <c r="BK112" s="1006"/>
      <c r="BL112" s="1006"/>
      <c r="BM112" s="1006"/>
      <c r="BN112" s="1006"/>
      <c r="BO112" s="1006"/>
      <c r="BP112" s="1007"/>
      <c r="BQ112" s="975">
        <v>344884</v>
      </c>
      <c r="BR112" s="976"/>
      <c r="BS112" s="976"/>
      <c r="BT112" s="976"/>
      <c r="BU112" s="976"/>
      <c r="BV112" s="976">
        <v>328149</v>
      </c>
      <c r="BW112" s="976"/>
      <c r="BX112" s="976"/>
      <c r="BY112" s="976"/>
      <c r="BZ112" s="976"/>
      <c r="CA112" s="976">
        <v>320210</v>
      </c>
      <c r="CB112" s="976"/>
      <c r="CC112" s="976"/>
      <c r="CD112" s="976"/>
      <c r="CE112" s="976"/>
      <c r="CF112" s="970">
        <v>15.2</v>
      </c>
      <c r="CG112" s="971"/>
      <c r="CH112" s="971"/>
      <c r="CI112" s="971"/>
      <c r="CJ112" s="971"/>
      <c r="CK112" s="1001"/>
      <c r="CL112" s="1002"/>
      <c r="CM112" s="972" t="s">
        <v>440</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389</v>
      </c>
      <c r="DH112" s="976"/>
      <c r="DI112" s="976"/>
      <c r="DJ112" s="976"/>
      <c r="DK112" s="976"/>
      <c r="DL112" s="976" t="s">
        <v>136</v>
      </c>
      <c r="DM112" s="976"/>
      <c r="DN112" s="976"/>
      <c r="DO112" s="976"/>
      <c r="DP112" s="976"/>
      <c r="DQ112" s="976" t="s">
        <v>136</v>
      </c>
      <c r="DR112" s="976"/>
      <c r="DS112" s="976"/>
      <c r="DT112" s="976"/>
      <c r="DU112" s="976"/>
      <c r="DV112" s="977" t="s">
        <v>136</v>
      </c>
      <c r="DW112" s="977"/>
      <c r="DX112" s="977"/>
      <c r="DY112" s="977"/>
      <c r="DZ112" s="978"/>
    </row>
    <row r="113" spans="1:130" s="247" customFormat="1" ht="26.25" customHeight="1" x14ac:dyDescent="0.15">
      <c r="A113" s="1010"/>
      <c r="B113" s="1011"/>
      <c r="C113" s="1006" t="s">
        <v>441</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44948</v>
      </c>
      <c r="AB113" s="990"/>
      <c r="AC113" s="990"/>
      <c r="AD113" s="990"/>
      <c r="AE113" s="991"/>
      <c r="AF113" s="992">
        <v>46511</v>
      </c>
      <c r="AG113" s="990"/>
      <c r="AH113" s="990"/>
      <c r="AI113" s="990"/>
      <c r="AJ113" s="991"/>
      <c r="AK113" s="992">
        <v>42331</v>
      </c>
      <c r="AL113" s="990"/>
      <c r="AM113" s="990"/>
      <c r="AN113" s="990"/>
      <c r="AO113" s="991"/>
      <c r="AP113" s="993">
        <v>2</v>
      </c>
      <c r="AQ113" s="994"/>
      <c r="AR113" s="994"/>
      <c r="AS113" s="994"/>
      <c r="AT113" s="995"/>
      <c r="AU113" s="956"/>
      <c r="AV113" s="957"/>
      <c r="AW113" s="957"/>
      <c r="AX113" s="957"/>
      <c r="AY113" s="957"/>
      <c r="AZ113" s="1005" t="s">
        <v>442</v>
      </c>
      <c r="BA113" s="1006"/>
      <c r="BB113" s="1006"/>
      <c r="BC113" s="1006"/>
      <c r="BD113" s="1006"/>
      <c r="BE113" s="1006"/>
      <c r="BF113" s="1006"/>
      <c r="BG113" s="1006"/>
      <c r="BH113" s="1006"/>
      <c r="BI113" s="1006"/>
      <c r="BJ113" s="1006"/>
      <c r="BK113" s="1006"/>
      <c r="BL113" s="1006"/>
      <c r="BM113" s="1006"/>
      <c r="BN113" s="1006"/>
      <c r="BO113" s="1006"/>
      <c r="BP113" s="1007"/>
      <c r="BQ113" s="975" t="s">
        <v>389</v>
      </c>
      <c r="BR113" s="976"/>
      <c r="BS113" s="976"/>
      <c r="BT113" s="976"/>
      <c r="BU113" s="976"/>
      <c r="BV113" s="976" t="s">
        <v>436</v>
      </c>
      <c r="BW113" s="976"/>
      <c r="BX113" s="976"/>
      <c r="BY113" s="976"/>
      <c r="BZ113" s="976"/>
      <c r="CA113" s="976" t="s">
        <v>389</v>
      </c>
      <c r="CB113" s="976"/>
      <c r="CC113" s="976"/>
      <c r="CD113" s="976"/>
      <c r="CE113" s="976"/>
      <c r="CF113" s="970" t="s">
        <v>136</v>
      </c>
      <c r="CG113" s="971"/>
      <c r="CH113" s="971"/>
      <c r="CI113" s="971"/>
      <c r="CJ113" s="971"/>
      <c r="CK113" s="1001"/>
      <c r="CL113" s="1002"/>
      <c r="CM113" s="972" t="s">
        <v>443</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136</v>
      </c>
      <c r="DH113" s="1015"/>
      <c r="DI113" s="1015"/>
      <c r="DJ113" s="1015"/>
      <c r="DK113" s="1016"/>
      <c r="DL113" s="1017" t="s">
        <v>436</v>
      </c>
      <c r="DM113" s="1015"/>
      <c r="DN113" s="1015"/>
      <c r="DO113" s="1015"/>
      <c r="DP113" s="1016"/>
      <c r="DQ113" s="1017" t="s">
        <v>136</v>
      </c>
      <c r="DR113" s="1015"/>
      <c r="DS113" s="1015"/>
      <c r="DT113" s="1015"/>
      <c r="DU113" s="1016"/>
      <c r="DV113" s="1018" t="s">
        <v>136</v>
      </c>
      <c r="DW113" s="1019"/>
      <c r="DX113" s="1019"/>
      <c r="DY113" s="1019"/>
      <c r="DZ113" s="1020"/>
    </row>
    <row r="114" spans="1:130" s="247" customFormat="1" ht="26.25" customHeight="1" x14ac:dyDescent="0.15">
      <c r="A114" s="1010"/>
      <c r="B114" s="1011"/>
      <c r="C114" s="1006" t="s">
        <v>444</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19908</v>
      </c>
      <c r="AB114" s="1015"/>
      <c r="AC114" s="1015"/>
      <c r="AD114" s="1015"/>
      <c r="AE114" s="1016"/>
      <c r="AF114" s="1017" t="s">
        <v>136</v>
      </c>
      <c r="AG114" s="1015"/>
      <c r="AH114" s="1015"/>
      <c r="AI114" s="1015"/>
      <c r="AJ114" s="1016"/>
      <c r="AK114" s="1017" t="s">
        <v>136</v>
      </c>
      <c r="AL114" s="1015"/>
      <c r="AM114" s="1015"/>
      <c r="AN114" s="1015"/>
      <c r="AO114" s="1016"/>
      <c r="AP114" s="1018" t="s">
        <v>136</v>
      </c>
      <c r="AQ114" s="1019"/>
      <c r="AR114" s="1019"/>
      <c r="AS114" s="1019"/>
      <c r="AT114" s="1020"/>
      <c r="AU114" s="956"/>
      <c r="AV114" s="957"/>
      <c r="AW114" s="957"/>
      <c r="AX114" s="957"/>
      <c r="AY114" s="957"/>
      <c r="AZ114" s="1005" t="s">
        <v>445</v>
      </c>
      <c r="BA114" s="1006"/>
      <c r="BB114" s="1006"/>
      <c r="BC114" s="1006"/>
      <c r="BD114" s="1006"/>
      <c r="BE114" s="1006"/>
      <c r="BF114" s="1006"/>
      <c r="BG114" s="1006"/>
      <c r="BH114" s="1006"/>
      <c r="BI114" s="1006"/>
      <c r="BJ114" s="1006"/>
      <c r="BK114" s="1006"/>
      <c r="BL114" s="1006"/>
      <c r="BM114" s="1006"/>
      <c r="BN114" s="1006"/>
      <c r="BO114" s="1006"/>
      <c r="BP114" s="1007"/>
      <c r="BQ114" s="975">
        <v>577202</v>
      </c>
      <c r="BR114" s="976"/>
      <c r="BS114" s="976"/>
      <c r="BT114" s="976"/>
      <c r="BU114" s="976"/>
      <c r="BV114" s="976">
        <v>531199</v>
      </c>
      <c r="BW114" s="976"/>
      <c r="BX114" s="976"/>
      <c r="BY114" s="976"/>
      <c r="BZ114" s="976"/>
      <c r="CA114" s="976">
        <v>533587</v>
      </c>
      <c r="CB114" s="976"/>
      <c r="CC114" s="976"/>
      <c r="CD114" s="976"/>
      <c r="CE114" s="976"/>
      <c r="CF114" s="970">
        <v>25.3</v>
      </c>
      <c r="CG114" s="971"/>
      <c r="CH114" s="971"/>
      <c r="CI114" s="971"/>
      <c r="CJ114" s="971"/>
      <c r="CK114" s="1001"/>
      <c r="CL114" s="1002"/>
      <c r="CM114" s="972" t="s">
        <v>446</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136</v>
      </c>
      <c r="DH114" s="1015"/>
      <c r="DI114" s="1015"/>
      <c r="DJ114" s="1015"/>
      <c r="DK114" s="1016"/>
      <c r="DL114" s="1017" t="s">
        <v>389</v>
      </c>
      <c r="DM114" s="1015"/>
      <c r="DN114" s="1015"/>
      <c r="DO114" s="1015"/>
      <c r="DP114" s="1016"/>
      <c r="DQ114" s="1017" t="s">
        <v>389</v>
      </c>
      <c r="DR114" s="1015"/>
      <c r="DS114" s="1015"/>
      <c r="DT114" s="1015"/>
      <c r="DU114" s="1016"/>
      <c r="DV114" s="1018" t="s">
        <v>136</v>
      </c>
      <c r="DW114" s="1019"/>
      <c r="DX114" s="1019"/>
      <c r="DY114" s="1019"/>
      <c r="DZ114" s="1020"/>
    </row>
    <row r="115" spans="1:130" s="247" customFormat="1" ht="26.25" customHeight="1" x14ac:dyDescent="0.15">
      <c r="A115" s="1010"/>
      <c r="B115" s="1011"/>
      <c r="C115" s="1006" t="s">
        <v>447</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9245</v>
      </c>
      <c r="AB115" s="990"/>
      <c r="AC115" s="990"/>
      <c r="AD115" s="990"/>
      <c r="AE115" s="991"/>
      <c r="AF115" s="992">
        <v>11959</v>
      </c>
      <c r="AG115" s="990"/>
      <c r="AH115" s="990"/>
      <c r="AI115" s="990"/>
      <c r="AJ115" s="991"/>
      <c r="AK115" s="992">
        <v>12632</v>
      </c>
      <c r="AL115" s="990"/>
      <c r="AM115" s="990"/>
      <c r="AN115" s="990"/>
      <c r="AO115" s="991"/>
      <c r="AP115" s="993">
        <v>0.6</v>
      </c>
      <c r="AQ115" s="994"/>
      <c r="AR115" s="994"/>
      <c r="AS115" s="994"/>
      <c r="AT115" s="995"/>
      <c r="AU115" s="956"/>
      <c r="AV115" s="957"/>
      <c r="AW115" s="957"/>
      <c r="AX115" s="957"/>
      <c r="AY115" s="957"/>
      <c r="AZ115" s="1005" t="s">
        <v>448</v>
      </c>
      <c r="BA115" s="1006"/>
      <c r="BB115" s="1006"/>
      <c r="BC115" s="1006"/>
      <c r="BD115" s="1006"/>
      <c r="BE115" s="1006"/>
      <c r="BF115" s="1006"/>
      <c r="BG115" s="1006"/>
      <c r="BH115" s="1006"/>
      <c r="BI115" s="1006"/>
      <c r="BJ115" s="1006"/>
      <c r="BK115" s="1006"/>
      <c r="BL115" s="1006"/>
      <c r="BM115" s="1006"/>
      <c r="BN115" s="1006"/>
      <c r="BO115" s="1006"/>
      <c r="BP115" s="1007"/>
      <c r="BQ115" s="975" t="s">
        <v>136</v>
      </c>
      <c r="BR115" s="976"/>
      <c r="BS115" s="976"/>
      <c r="BT115" s="976"/>
      <c r="BU115" s="976"/>
      <c r="BV115" s="976" t="s">
        <v>136</v>
      </c>
      <c r="BW115" s="976"/>
      <c r="BX115" s="976"/>
      <c r="BY115" s="976"/>
      <c r="BZ115" s="976"/>
      <c r="CA115" s="976" t="s">
        <v>136</v>
      </c>
      <c r="CB115" s="976"/>
      <c r="CC115" s="976"/>
      <c r="CD115" s="976"/>
      <c r="CE115" s="976"/>
      <c r="CF115" s="970" t="s">
        <v>136</v>
      </c>
      <c r="CG115" s="971"/>
      <c r="CH115" s="971"/>
      <c r="CI115" s="971"/>
      <c r="CJ115" s="971"/>
      <c r="CK115" s="1001"/>
      <c r="CL115" s="1002"/>
      <c r="CM115" s="1005" t="s">
        <v>449</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136</v>
      </c>
      <c r="DH115" s="1015"/>
      <c r="DI115" s="1015"/>
      <c r="DJ115" s="1015"/>
      <c r="DK115" s="1016"/>
      <c r="DL115" s="1017" t="s">
        <v>136</v>
      </c>
      <c r="DM115" s="1015"/>
      <c r="DN115" s="1015"/>
      <c r="DO115" s="1015"/>
      <c r="DP115" s="1016"/>
      <c r="DQ115" s="1017" t="s">
        <v>389</v>
      </c>
      <c r="DR115" s="1015"/>
      <c r="DS115" s="1015"/>
      <c r="DT115" s="1015"/>
      <c r="DU115" s="1016"/>
      <c r="DV115" s="1018" t="s">
        <v>136</v>
      </c>
      <c r="DW115" s="1019"/>
      <c r="DX115" s="1019"/>
      <c r="DY115" s="1019"/>
      <c r="DZ115" s="1020"/>
    </row>
    <row r="116" spans="1:130" s="247" customFormat="1" ht="26.25" customHeight="1" x14ac:dyDescent="0.15">
      <c r="A116" s="1012"/>
      <c r="B116" s="1013"/>
      <c r="C116" s="1021" t="s">
        <v>450</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11</v>
      </c>
      <c r="AB116" s="1015"/>
      <c r="AC116" s="1015"/>
      <c r="AD116" s="1015"/>
      <c r="AE116" s="1016"/>
      <c r="AF116" s="1017">
        <v>15</v>
      </c>
      <c r="AG116" s="1015"/>
      <c r="AH116" s="1015"/>
      <c r="AI116" s="1015"/>
      <c r="AJ116" s="1016"/>
      <c r="AK116" s="1017">
        <v>11</v>
      </c>
      <c r="AL116" s="1015"/>
      <c r="AM116" s="1015"/>
      <c r="AN116" s="1015"/>
      <c r="AO116" s="1016"/>
      <c r="AP116" s="1018">
        <v>0</v>
      </c>
      <c r="AQ116" s="1019"/>
      <c r="AR116" s="1019"/>
      <c r="AS116" s="1019"/>
      <c r="AT116" s="1020"/>
      <c r="AU116" s="956"/>
      <c r="AV116" s="957"/>
      <c r="AW116" s="957"/>
      <c r="AX116" s="957"/>
      <c r="AY116" s="957"/>
      <c r="AZ116" s="1023" t="s">
        <v>451</v>
      </c>
      <c r="BA116" s="1024"/>
      <c r="BB116" s="1024"/>
      <c r="BC116" s="1024"/>
      <c r="BD116" s="1024"/>
      <c r="BE116" s="1024"/>
      <c r="BF116" s="1024"/>
      <c r="BG116" s="1024"/>
      <c r="BH116" s="1024"/>
      <c r="BI116" s="1024"/>
      <c r="BJ116" s="1024"/>
      <c r="BK116" s="1024"/>
      <c r="BL116" s="1024"/>
      <c r="BM116" s="1024"/>
      <c r="BN116" s="1024"/>
      <c r="BO116" s="1024"/>
      <c r="BP116" s="1025"/>
      <c r="BQ116" s="975" t="s">
        <v>436</v>
      </c>
      <c r="BR116" s="976"/>
      <c r="BS116" s="976"/>
      <c r="BT116" s="976"/>
      <c r="BU116" s="976"/>
      <c r="BV116" s="976" t="s">
        <v>136</v>
      </c>
      <c r="BW116" s="976"/>
      <c r="BX116" s="976"/>
      <c r="BY116" s="976"/>
      <c r="BZ116" s="976"/>
      <c r="CA116" s="976" t="s">
        <v>136</v>
      </c>
      <c r="CB116" s="976"/>
      <c r="CC116" s="976"/>
      <c r="CD116" s="976"/>
      <c r="CE116" s="976"/>
      <c r="CF116" s="970" t="s">
        <v>136</v>
      </c>
      <c r="CG116" s="971"/>
      <c r="CH116" s="971"/>
      <c r="CI116" s="971"/>
      <c r="CJ116" s="971"/>
      <c r="CK116" s="1001"/>
      <c r="CL116" s="1002"/>
      <c r="CM116" s="972" t="s">
        <v>452</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136</v>
      </c>
      <c r="DH116" s="1015"/>
      <c r="DI116" s="1015"/>
      <c r="DJ116" s="1015"/>
      <c r="DK116" s="1016"/>
      <c r="DL116" s="1017" t="s">
        <v>136</v>
      </c>
      <c r="DM116" s="1015"/>
      <c r="DN116" s="1015"/>
      <c r="DO116" s="1015"/>
      <c r="DP116" s="1016"/>
      <c r="DQ116" s="1017" t="s">
        <v>436</v>
      </c>
      <c r="DR116" s="1015"/>
      <c r="DS116" s="1015"/>
      <c r="DT116" s="1015"/>
      <c r="DU116" s="1016"/>
      <c r="DV116" s="1018" t="s">
        <v>136</v>
      </c>
      <c r="DW116" s="1019"/>
      <c r="DX116" s="1019"/>
      <c r="DY116" s="1019"/>
      <c r="DZ116" s="1020"/>
    </row>
    <row r="117" spans="1:130" s="247" customFormat="1" ht="26.25" customHeight="1" x14ac:dyDescent="0.15">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453</v>
      </c>
      <c r="Z117" s="942"/>
      <c r="AA117" s="1032">
        <v>1083538</v>
      </c>
      <c r="AB117" s="1033"/>
      <c r="AC117" s="1033"/>
      <c r="AD117" s="1033"/>
      <c r="AE117" s="1034"/>
      <c r="AF117" s="1035">
        <v>1058429</v>
      </c>
      <c r="AG117" s="1033"/>
      <c r="AH117" s="1033"/>
      <c r="AI117" s="1033"/>
      <c r="AJ117" s="1034"/>
      <c r="AK117" s="1035">
        <v>992910</v>
      </c>
      <c r="AL117" s="1033"/>
      <c r="AM117" s="1033"/>
      <c r="AN117" s="1033"/>
      <c r="AO117" s="1034"/>
      <c r="AP117" s="1036"/>
      <c r="AQ117" s="1037"/>
      <c r="AR117" s="1037"/>
      <c r="AS117" s="1037"/>
      <c r="AT117" s="1038"/>
      <c r="AU117" s="956"/>
      <c r="AV117" s="957"/>
      <c r="AW117" s="957"/>
      <c r="AX117" s="957"/>
      <c r="AY117" s="957"/>
      <c r="AZ117" s="1023" t="s">
        <v>454</v>
      </c>
      <c r="BA117" s="1024"/>
      <c r="BB117" s="1024"/>
      <c r="BC117" s="1024"/>
      <c r="BD117" s="1024"/>
      <c r="BE117" s="1024"/>
      <c r="BF117" s="1024"/>
      <c r="BG117" s="1024"/>
      <c r="BH117" s="1024"/>
      <c r="BI117" s="1024"/>
      <c r="BJ117" s="1024"/>
      <c r="BK117" s="1024"/>
      <c r="BL117" s="1024"/>
      <c r="BM117" s="1024"/>
      <c r="BN117" s="1024"/>
      <c r="BO117" s="1024"/>
      <c r="BP117" s="1025"/>
      <c r="BQ117" s="975" t="s">
        <v>136</v>
      </c>
      <c r="BR117" s="976"/>
      <c r="BS117" s="976"/>
      <c r="BT117" s="976"/>
      <c r="BU117" s="976"/>
      <c r="BV117" s="976" t="s">
        <v>136</v>
      </c>
      <c r="BW117" s="976"/>
      <c r="BX117" s="976"/>
      <c r="BY117" s="976"/>
      <c r="BZ117" s="976"/>
      <c r="CA117" s="976" t="s">
        <v>389</v>
      </c>
      <c r="CB117" s="976"/>
      <c r="CC117" s="976"/>
      <c r="CD117" s="976"/>
      <c r="CE117" s="976"/>
      <c r="CF117" s="970" t="s">
        <v>136</v>
      </c>
      <c r="CG117" s="971"/>
      <c r="CH117" s="971"/>
      <c r="CI117" s="971"/>
      <c r="CJ117" s="971"/>
      <c r="CK117" s="1001"/>
      <c r="CL117" s="1002"/>
      <c r="CM117" s="972" t="s">
        <v>455</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136</v>
      </c>
      <c r="DH117" s="1015"/>
      <c r="DI117" s="1015"/>
      <c r="DJ117" s="1015"/>
      <c r="DK117" s="1016"/>
      <c r="DL117" s="1017" t="s">
        <v>389</v>
      </c>
      <c r="DM117" s="1015"/>
      <c r="DN117" s="1015"/>
      <c r="DO117" s="1015"/>
      <c r="DP117" s="1016"/>
      <c r="DQ117" s="1017" t="s">
        <v>136</v>
      </c>
      <c r="DR117" s="1015"/>
      <c r="DS117" s="1015"/>
      <c r="DT117" s="1015"/>
      <c r="DU117" s="1016"/>
      <c r="DV117" s="1018" t="s">
        <v>136</v>
      </c>
      <c r="DW117" s="1019"/>
      <c r="DX117" s="1019"/>
      <c r="DY117" s="1019"/>
      <c r="DZ117" s="1020"/>
    </row>
    <row r="118" spans="1:130" s="247" customFormat="1" ht="26.25" customHeight="1" x14ac:dyDescent="0.15">
      <c r="A118" s="960" t="s">
        <v>428</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426</v>
      </c>
      <c r="AB118" s="941"/>
      <c r="AC118" s="941"/>
      <c r="AD118" s="941"/>
      <c r="AE118" s="942"/>
      <c r="AF118" s="940" t="s">
        <v>305</v>
      </c>
      <c r="AG118" s="941"/>
      <c r="AH118" s="941"/>
      <c r="AI118" s="941"/>
      <c r="AJ118" s="942"/>
      <c r="AK118" s="940" t="s">
        <v>304</v>
      </c>
      <c r="AL118" s="941"/>
      <c r="AM118" s="941"/>
      <c r="AN118" s="941"/>
      <c r="AO118" s="942"/>
      <c r="AP118" s="1027" t="s">
        <v>427</v>
      </c>
      <c r="AQ118" s="1028"/>
      <c r="AR118" s="1028"/>
      <c r="AS118" s="1028"/>
      <c r="AT118" s="1029"/>
      <c r="AU118" s="956"/>
      <c r="AV118" s="957"/>
      <c r="AW118" s="957"/>
      <c r="AX118" s="957"/>
      <c r="AY118" s="957"/>
      <c r="AZ118" s="1030" t="s">
        <v>456</v>
      </c>
      <c r="BA118" s="1021"/>
      <c r="BB118" s="1021"/>
      <c r="BC118" s="1021"/>
      <c r="BD118" s="1021"/>
      <c r="BE118" s="1021"/>
      <c r="BF118" s="1021"/>
      <c r="BG118" s="1021"/>
      <c r="BH118" s="1021"/>
      <c r="BI118" s="1021"/>
      <c r="BJ118" s="1021"/>
      <c r="BK118" s="1021"/>
      <c r="BL118" s="1021"/>
      <c r="BM118" s="1021"/>
      <c r="BN118" s="1021"/>
      <c r="BO118" s="1021"/>
      <c r="BP118" s="1022"/>
      <c r="BQ118" s="1053" t="s">
        <v>136</v>
      </c>
      <c r="BR118" s="1054"/>
      <c r="BS118" s="1054"/>
      <c r="BT118" s="1054"/>
      <c r="BU118" s="1054"/>
      <c r="BV118" s="1054" t="s">
        <v>136</v>
      </c>
      <c r="BW118" s="1054"/>
      <c r="BX118" s="1054"/>
      <c r="BY118" s="1054"/>
      <c r="BZ118" s="1054"/>
      <c r="CA118" s="1054" t="s">
        <v>136</v>
      </c>
      <c r="CB118" s="1054"/>
      <c r="CC118" s="1054"/>
      <c r="CD118" s="1054"/>
      <c r="CE118" s="1054"/>
      <c r="CF118" s="970" t="s">
        <v>136</v>
      </c>
      <c r="CG118" s="971"/>
      <c r="CH118" s="971"/>
      <c r="CI118" s="971"/>
      <c r="CJ118" s="971"/>
      <c r="CK118" s="1001"/>
      <c r="CL118" s="1002"/>
      <c r="CM118" s="972" t="s">
        <v>457</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136</v>
      </c>
      <c r="DH118" s="1015"/>
      <c r="DI118" s="1015"/>
      <c r="DJ118" s="1015"/>
      <c r="DK118" s="1016"/>
      <c r="DL118" s="1017" t="s">
        <v>389</v>
      </c>
      <c r="DM118" s="1015"/>
      <c r="DN118" s="1015"/>
      <c r="DO118" s="1015"/>
      <c r="DP118" s="1016"/>
      <c r="DQ118" s="1017" t="s">
        <v>136</v>
      </c>
      <c r="DR118" s="1015"/>
      <c r="DS118" s="1015"/>
      <c r="DT118" s="1015"/>
      <c r="DU118" s="1016"/>
      <c r="DV118" s="1018" t="s">
        <v>136</v>
      </c>
      <c r="DW118" s="1019"/>
      <c r="DX118" s="1019"/>
      <c r="DY118" s="1019"/>
      <c r="DZ118" s="1020"/>
    </row>
    <row r="119" spans="1:130" s="247" customFormat="1" ht="26.25" customHeight="1" x14ac:dyDescent="0.15">
      <c r="A119" s="1114" t="s">
        <v>431</v>
      </c>
      <c r="B119" s="1000"/>
      <c r="C119" s="979" t="s">
        <v>432</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136</v>
      </c>
      <c r="AB119" s="948"/>
      <c r="AC119" s="948"/>
      <c r="AD119" s="948"/>
      <c r="AE119" s="949"/>
      <c r="AF119" s="950" t="s">
        <v>136</v>
      </c>
      <c r="AG119" s="948"/>
      <c r="AH119" s="948"/>
      <c r="AI119" s="948"/>
      <c r="AJ119" s="949"/>
      <c r="AK119" s="950" t="s">
        <v>136</v>
      </c>
      <c r="AL119" s="948"/>
      <c r="AM119" s="948"/>
      <c r="AN119" s="948"/>
      <c r="AO119" s="949"/>
      <c r="AP119" s="951" t="s">
        <v>136</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31" t="s">
        <v>458</v>
      </c>
      <c r="BP119" s="1062"/>
      <c r="BQ119" s="1053">
        <v>4877077</v>
      </c>
      <c r="BR119" s="1054"/>
      <c r="BS119" s="1054"/>
      <c r="BT119" s="1054"/>
      <c r="BU119" s="1054"/>
      <c r="BV119" s="1054">
        <v>4498347</v>
      </c>
      <c r="BW119" s="1054"/>
      <c r="BX119" s="1054"/>
      <c r="BY119" s="1054"/>
      <c r="BZ119" s="1054"/>
      <c r="CA119" s="1054">
        <v>4296655</v>
      </c>
      <c r="CB119" s="1054"/>
      <c r="CC119" s="1054"/>
      <c r="CD119" s="1054"/>
      <c r="CE119" s="1054"/>
      <c r="CF119" s="1055"/>
      <c r="CG119" s="1056"/>
      <c r="CH119" s="1056"/>
      <c r="CI119" s="1056"/>
      <c r="CJ119" s="1057"/>
      <c r="CK119" s="1003"/>
      <c r="CL119" s="1004"/>
      <c r="CM119" s="1058" t="s">
        <v>459</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44954</v>
      </c>
      <c r="DH119" s="1040"/>
      <c r="DI119" s="1040"/>
      <c r="DJ119" s="1040"/>
      <c r="DK119" s="1041"/>
      <c r="DL119" s="1039">
        <v>32807</v>
      </c>
      <c r="DM119" s="1040"/>
      <c r="DN119" s="1040"/>
      <c r="DO119" s="1040"/>
      <c r="DP119" s="1041"/>
      <c r="DQ119" s="1039">
        <v>23938</v>
      </c>
      <c r="DR119" s="1040"/>
      <c r="DS119" s="1040"/>
      <c r="DT119" s="1040"/>
      <c r="DU119" s="1041"/>
      <c r="DV119" s="1042">
        <v>1.1000000000000001</v>
      </c>
      <c r="DW119" s="1043"/>
      <c r="DX119" s="1043"/>
      <c r="DY119" s="1043"/>
      <c r="DZ119" s="1044"/>
    </row>
    <row r="120" spans="1:130" s="247" customFormat="1" ht="26.25" customHeight="1" x14ac:dyDescent="0.15">
      <c r="A120" s="1115"/>
      <c r="B120" s="1002"/>
      <c r="C120" s="972" t="s">
        <v>435</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136</v>
      </c>
      <c r="AB120" s="1015"/>
      <c r="AC120" s="1015"/>
      <c r="AD120" s="1015"/>
      <c r="AE120" s="1016"/>
      <c r="AF120" s="1017" t="s">
        <v>136</v>
      </c>
      <c r="AG120" s="1015"/>
      <c r="AH120" s="1015"/>
      <c r="AI120" s="1015"/>
      <c r="AJ120" s="1016"/>
      <c r="AK120" s="1017" t="s">
        <v>136</v>
      </c>
      <c r="AL120" s="1015"/>
      <c r="AM120" s="1015"/>
      <c r="AN120" s="1015"/>
      <c r="AO120" s="1016"/>
      <c r="AP120" s="1018" t="s">
        <v>136</v>
      </c>
      <c r="AQ120" s="1019"/>
      <c r="AR120" s="1019"/>
      <c r="AS120" s="1019"/>
      <c r="AT120" s="1020"/>
      <c r="AU120" s="1045" t="s">
        <v>460</v>
      </c>
      <c r="AV120" s="1046"/>
      <c r="AW120" s="1046"/>
      <c r="AX120" s="1046"/>
      <c r="AY120" s="1047"/>
      <c r="AZ120" s="996" t="s">
        <v>461</v>
      </c>
      <c r="BA120" s="945"/>
      <c r="BB120" s="945"/>
      <c r="BC120" s="945"/>
      <c r="BD120" s="945"/>
      <c r="BE120" s="945"/>
      <c r="BF120" s="945"/>
      <c r="BG120" s="945"/>
      <c r="BH120" s="945"/>
      <c r="BI120" s="945"/>
      <c r="BJ120" s="945"/>
      <c r="BK120" s="945"/>
      <c r="BL120" s="945"/>
      <c r="BM120" s="945"/>
      <c r="BN120" s="945"/>
      <c r="BO120" s="945"/>
      <c r="BP120" s="946"/>
      <c r="BQ120" s="982">
        <v>5084094</v>
      </c>
      <c r="BR120" s="983"/>
      <c r="BS120" s="983"/>
      <c r="BT120" s="983"/>
      <c r="BU120" s="983"/>
      <c r="BV120" s="983">
        <v>5152901</v>
      </c>
      <c r="BW120" s="983"/>
      <c r="BX120" s="983"/>
      <c r="BY120" s="983"/>
      <c r="BZ120" s="983"/>
      <c r="CA120" s="983">
        <v>5221056</v>
      </c>
      <c r="CB120" s="983"/>
      <c r="CC120" s="983"/>
      <c r="CD120" s="983"/>
      <c r="CE120" s="983"/>
      <c r="CF120" s="997">
        <v>247.6</v>
      </c>
      <c r="CG120" s="998"/>
      <c r="CH120" s="998"/>
      <c r="CI120" s="998"/>
      <c r="CJ120" s="998"/>
      <c r="CK120" s="1063" t="s">
        <v>462</v>
      </c>
      <c r="CL120" s="1064"/>
      <c r="CM120" s="1064"/>
      <c r="CN120" s="1064"/>
      <c r="CO120" s="1065"/>
      <c r="CP120" s="1071" t="s">
        <v>406</v>
      </c>
      <c r="CQ120" s="1072"/>
      <c r="CR120" s="1072"/>
      <c r="CS120" s="1072"/>
      <c r="CT120" s="1072"/>
      <c r="CU120" s="1072"/>
      <c r="CV120" s="1072"/>
      <c r="CW120" s="1072"/>
      <c r="CX120" s="1072"/>
      <c r="CY120" s="1072"/>
      <c r="CZ120" s="1072"/>
      <c r="DA120" s="1072"/>
      <c r="DB120" s="1072"/>
      <c r="DC120" s="1072"/>
      <c r="DD120" s="1072"/>
      <c r="DE120" s="1072"/>
      <c r="DF120" s="1073"/>
      <c r="DG120" s="982">
        <v>315751</v>
      </c>
      <c r="DH120" s="983"/>
      <c r="DI120" s="983"/>
      <c r="DJ120" s="983"/>
      <c r="DK120" s="983"/>
      <c r="DL120" s="983">
        <v>306693</v>
      </c>
      <c r="DM120" s="983"/>
      <c r="DN120" s="983"/>
      <c r="DO120" s="983"/>
      <c r="DP120" s="983"/>
      <c r="DQ120" s="983">
        <v>305952</v>
      </c>
      <c r="DR120" s="983"/>
      <c r="DS120" s="983"/>
      <c r="DT120" s="983"/>
      <c r="DU120" s="983"/>
      <c r="DV120" s="984">
        <v>14.5</v>
      </c>
      <c r="DW120" s="984"/>
      <c r="DX120" s="984"/>
      <c r="DY120" s="984"/>
      <c r="DZ120" s="985"/>
    </row>
    <row r="121" spans="1:130" s="247" customFormat="1" ht="26.25" customHeight="1" x14ac:dyDescent="0.15">
      <c r="A121" s="1115"/>
      <c r="B121" s="1002"/>
      <c r="C121" s="1023" t="s">
        <v>463</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136</v>
      </c>
      <c r="AB121" s="1015"/>
      <c r="AC121" s="1015"/>
      <c r="AD121" s="1015"/>
      <c r="AE121" s="1016"/>
      <c r="AF121" s="1017" t="s">
        <v>136</v>
      </c>
      <c r="AG121" s="1015"/>
      <c r="AH121" s="1015"/>
      <c r="AI121" s="1015"/>
      <c r="AJ121" s="1016"/>
      <c r="AK121" s="1017" t="s">
        <v>136</v>
      </c>
      <c r="AL121" s="1015"/>
      <c r="AM121" s="1015"/>
      <c r="AN121" s="1015"/>
      <c r="AO121" s="1016"/>
      <c r="AP121" s="1018" t="s">
        <v>136</v>
      </c>
      <c r="AQ121" s="1019"/>
      <c r="AR121" s="1019"/>
      <c r="AS121" s="1019"/>
      <c r="AT121" s="1020"/>
      <c r="AU121" s="1048"/>
      <c r="AV121" s="1049"/>
      <c r="AW121" s="1049"/>
      <c r="AX121" s="1049"/>
      <c r="AY121" s="1050"/>
      <c r="AZ121" s="1005" t="s">
        <v>464</v>
      </c>
      <c r="BA121" s="1006"/>
      <c r="BB121" s="1006"/>
      <c r="BC121" s="1006"/>
      <c r="BD121" s="1006"/>
      <c r="BE121" s="1006"/>
      <c r="BF121" s="1006"/>
      <c r="BG121" s="1006"/>
      <c r="BH121" s="1006"/>
      <c r="BI121" s="1006"/>
      <c r="BJ121" s="1006"/>
      <c r="BK121" s="1006"/>
      <c r="BL121" s="1006"/>
      <c r="BM121" s="1006"/>
      <c r="BN121" s="1006"/>
      <c r="BO121" s="1006"/>
      <c r="BP121" s="1007"/>
      <c r="BQ121" s="975">
        <v>399824</v>
      </c>
      <c r="BR121" s="976"/>
      <c r="BS121" s="976"/>
      <c r="BT121" s="976"/>
      <c r="BU121" s="976"/>
      <c r="BV121" s="976">
        <v>329351</v>
      </c>
      <c r="BW121" s="976"/>
      <c r="BX121" s="976"/>
      <c r="BY121" s="976"/>
      <c r="BZ121" s="976"/>
      <c r="CA121" s="976">
        <v>264105</v>
      </c>
      <c r="CB121" s="976"/>
      <c r="CC121" s="976"/>
      <c r="CD121" s="976"/>
      <c r="CE121" s="976"/>
      <c r="CF121" s="970">
        <v>12.5</v>
      </c>
      <c r="CG121" s="971"/>
      <c r="CH121" s="971"/>
      <c r="CI121" s="971"/>
      <c r="CJ121" s="971"/>
      <c r="CK121" s="1066"/>
      <c r="CL121" s="1067"/>
      <c r="CM121" s="1067"/>
      <c r="CN121" s="1067"/>
      <c r="CO121" s="1068"/>
      <c r="CP121" s="1076" t="s">
        <v>465</v>
      </c>
      <c r="CQ121" s="1077"/>
      <c r="CR121" s="1077"/>
      <c r="CS121" s="1077"/>
      <c r="CT121" s="1077"/>
      <c r="CU121" s="1077"/>
      <c r="CV121" s="1077"/>
      <c r="CW121" s="1077"/>
      <c r="CX121" s="1077"/>
      <c r="CY121" s="1077"/>
      <c r="CZ121" s="1077"/>
      <c r="DA121" s="1077"/>
      <c r="DB121" s="1077"/>
      <c r="DC121" s="1077"/>
      <c r="DD121" s="1077"/>
      <c r="DE121" s="1077"/>
      <c r="DF121" s="1078"/>
      <c r="DG121" s="975">
        <v>29133</v>
      </c>
      <c r="DH121" s="976"/>
      <c r="DI121" s="976"/>
      <c r="DJ121" s="976"/>
      <c r="DK121" s="976"/>
      <c r="DL121" s="976">
        <v>21456</v>
      </c>
      <c r="DM121" s="976"/>
      <c r="DN121" s="976"/>
      <c r="DO121" s="976"/>
      <c r="DP121" s="976"/>
      <c r="DQ121" s="976">
        <v>14258</v>
      </c>
      <c r="DR121" s="976"/>
      <c r="DS121" s="976"/>
      <c r="DT121" s="976"/>
      <c r="DU121" s="976"/>
      <c r="DV121" s="977">
        <v>0.7</v>
      </c>
      <c r="DW121" s="977"/>
      <c r="DX121" s="977"/>
      <c r="DY121" s="977"/>
      <c r="DZ121" s="978"/>
    </row>
    <row r="122" spans="1:130" s="247" customFormat="1" ht="26.25" customHeight="1" x14ac:dyDescent="0.15">
      <c r="A122" s="1115"/>
      <c r="B122" s="1002"/>
      <c r="C122" s="972" t="s">
        <v>446</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136</v>
      </c>
      <c r="AB122" s="1015"/>
      <c r="AC122" s="1015"/>
      <c r="AD122" s="1015"/>
      <c r="AE122" s="1016"/>
      <c r="AF122" s="1017" t="s">
        <v>136</v>
      </c>
      <c r="AG122" s="1015"/>
      <c r="AH122" s="1015"/>
      <c r="AI122" s="1015"/>
      <c r="AJ122" s="1016"/>
      <c r="AK122" s="1017" t="s">
        <v>136</v>
      </c>
      <c r="AL122" s="1015"/>
      <c r="AM122" s="1015"/>
      <c r="AN122" s="1015"/>
      <c r="AO122" s="1016"/>
      <c r="AP122" s="1018" t="s">
        <v>136</v>
      </c>
      <c r="AQ122" s="1019"/>
      <c r="AR122" s="1019"/>
      <c r="AS122" s="1019"/>
      <c r="AT122" s="1020"/>
      <c r="AU122" s="1048"/>
      <c r="AV122" s="1049"/>
      <c r="AW122" s="1049"/>
      <c r="AX122" s="1049"/>
      <c r="AY122" s="1050"/>
      <c r="AZ122" s="1030" t="s">
        <v>466</v>
      </c>
      <c r="BA122" s="1021"/>
      <c r="BB122" s="1021"/>
      <c r="BC122" s="1021"/>
      <c r="BD122" s="1021"/>
      <c r="BE122" s="1021"/>
      <c r="BF122" s="1021"/>
      <c r="BG122" s="1021"/>
      <c r="BH122" s="1021"/>
      <c r="BI122" s="1021"/>
      <c r="BJ122" s="1021"/>
      <c r="BK122" s="1021"/>
      <c r="BL122" s="1021"/>
      <c r="BM122" s="1021"/>
      <c r="BN122" s="1021"/>
      <c r="BO122" s="1021"/>
      <c r="BP122" s="1022"/>
      <c r="BQ122" s="1053">
        <v>4285630</v>
      </c>
      <c r="BR122" s="1054"/>
      <c r="BS122" s="1054"/>
      <c r="BT122" s="1054"/>
      <c r="BU122" s="1054"/>
      <c r="BV122" s="1054">
        <v>4151563</v>
      </c>
      <c r="BW122" s="1054"/>
      <c r="BX122" s="1054"/>
      <c r="BY122" s="1054"/>
      <c r="BZ122" s="1054"/>
      <c r="CA122" s="1054">
        <v>4069799</v>
      </c>
      <c r="CB122" s="1054"/>
      <c r="CC122" s="1054"/>
      <c r="CD122" s="1054"/>
      <c r="CE122" s="1054"/>
      <c r="CF122" s="1074">
        <v>193</v>
      </c>
      <c r="CG122" s="1075"/>
      <c r="CH122" s="1075"/>
      <c r="CI122" s="1075"/>
      <c r="CJ122" s="1075"/>
      <c r="CK122" s="1066"/>
      <c r="CL122" s="1067"/>
      <c r="CM122" s="1067"/>
      <c r="CN122" s="1067"/>
      <c r="CO122" s="1068"/>
      <c r="CP122" s="1076" t="s">
        <v>402</v>
      </c>
      <c r="CQ122" s="1077"/>
      <c r="CR122" s="1077"/>
      <c r="CS122" s="1077"/>
      <c r="CT122" s="1077"/>
      <c r="CU122" s="1077"/>
      <c r="CV122" s="1077"/>
      <c r="CW122" s="1077"/>
      <c r="CX122" s="1077"/>
      <c r="CY122" s="1077"/>
      <c r="CZ122" s="1077"/>
      <c r="DA122" s="1077"/>
      <c r="DB122" s="1077"/>
      <c r="DC122" s="1077"/>
      <c r="DD122" s="1077"/>
      <c r="DE122" s="1077"/>
      <c r="DF122" s="1078"/>
      <c r="DG122" s="975" t="s">
        <v>136</v>
      </c>
      <c r="DH122" s="976"/>
      <c r="DI122" s="976"/>
      <c r="DJ122" s="976"/>
      <c r="DK122" s="976"/>
      <c r="DL122" s="976" t="s">
        <v>136</v>
      </c>
      <c r="DM122" s="976"/>
      <c r="DN122" s="976"/>
      <c r="DO122" s="976"/>
      <c r="DP122" s="976"/>
      <c r="DQ122" s="976" t="s">
        <v>136</v>
      </c>
      <c r="DR122" s="976"/>
      <c r="DS122" s="976"/>
      <c r="DT122" s="976"/>
      <c r="DU122" s="976"/>
      <c r="DV122" s="977" t="s">
        <v>136</v>
      </c>
      <c r="DW122" s="977"/>
      <c r="DX122" s="977"/>
      <c r="DY122" s="977"/>
      <c r="DZ122" s="978"/>
    </row>
    <row r="123" spans="1:130" s="247" customFormat="1" ht="26.25" customHeight="1" x14ac:dyDescent="0.15">
      <c r="A123" s="1115"/>
      <c r="B123" s="1002"/>
      <c r="C123" s="972" t="s">
        <v>452</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389</v>
      </c>
      <c r="AB123" s="1015"/>
      <c r="AC123" s="1015"/>
      <c r="AD123" s="1015"/>
      <c r="AE123" s="1016"/>
      <c r="AF123" s="1017" t="s">
        <v>136</v>
      </c>
      <c r="AG123" s="1015"/>
      <c r="AH123" s="1015"/>
      <c r="AI123" s="1015"/>
      <c r="AJ123" s="1016"/>
      <c r="AK123" s="1017" t="s">
        <v>136</v>
      </c>
      <c r="AL123" s="1015"/>
      <c r="AM123" s="1015"/>
      <c r="AN123" s="1015"/>
      <c r="AO123" s="1016"/>
      <c r="AP123" s="1018" t="s">
        <v>136</v>
      </c>
      <c r="AQ123" s="1019"/>
      <c r="AR123" s="1019"/>
      <c r="AS123" s="1019"/>
      <c r="AT123" s="1020"/>
      <c r="AU123" s="1051"/>
      <c r="AV123" s="1052"/>
      <c r="AW123" s="1052"/>
      <c r="AX123" s="1052"/>
      <c r="AY123" s="1052"/>
      <c r="AZ123" s="278" t="s">
        <v>186</v>
      </c>
      <c r="BA123" s="278"/>
      <c r="BB123" s="278"/>
      <c r="BC123" s="278"/>
      <c r="BD123" s="278"/>
      <c r="BE123" s="278"/>
      <c r="BF123" s="278"/>
      <c r="BG123" s="278"/>
      <c r="BH123" s="278"/>
      <c r="BI123" s="278"/>
      <c r="BJ123" s="278"/>
      <c r="BK123" s="278"/>
      <c r="BL123" s="278"/>
      <c r="BM123" s="278"/>
      <c r="BN123" s="278"/>
      <c r="BO123" s="1031" t="s">
        <v>467</v>
      </c>
      <c r="BP123" s="1062"/>
      <c r="BQ123" s="1121">
        <v>9769548</v>
      </c>
      <c r="BR123" s="1122"/>
      <c r="BS123" s="1122"/>
      <c r="BT123" s="1122"/>
      <c r="BU123" s="1122"/>
      <c r="BV123" s="1122">
        <v>9633815</v>
      </c>
      <c r="BW123" s="1122"/>
      <c r="BX123" s="1122"/>
      <c r="BY123" s="1122"/>
      <c r="BZ123" s="1122"/>
      <c r="CA123" s="1122">
        <v>9554960</v>
      </c>
      <c r="CB123" s="1122"/>
      <c r="CC123" s="1122"/>
      <c r="CD123" s="1122"/>
      <c r="CE123" s="1122"/>
      <c r="CF123" s="1055"/>
      <c r="CG123" s="1056"/>
      <c r="CH123" s="1056"/>
      <c r="CI123" s="1056"/>
      <c r="CJ123" s="1057"/>
      <c r="CK123" s="1066"/>
      <c r="CL123" s="1067"/>
      <c r="CM123" s="1067"/>
      <c r="CN123" s="1067"/>
      <c r="CO123" s="1068"/>
      <c r="CP123" s="1076" t="s">
        <v>403</v>
      </c>
      <c r="CQ123" s="1077"/>
      <c r="CR123" s="1077"/>
      <c r="CS123" s="1077"/>
      <c r="CT123" s="1077"/>
      <c r="CU123" s="1077"/>
      <c r="CV123" s="1077"/>
      <c r="CW123" s="1077"/>
      <c r="CX123" s="1077"/>
      <c r="CY123" s="1077"/>
      <c r="CZ123" s="1077"/>
      <c r="DA123" s="1077"/>
      <c r="DB123" s="1077"/>
      <c r="DC123" s="1077"/>
      <c r="DD123" s="1077"/>
      <c r="DE123" s="1077"/>
      <c r="DF123" s="1078"/>
      <c r="DG123" s="1014" t="s">
        <v>136</v>
      </c>
      <c r="DH123" s="1015"/>
      <c r="DI123" s="1015"/>
      <c r="DJ123" s="1015"/>
      <c r="DK123" s="1016"/>
      <c r="DL123" s="1017" t="s">
        <v>389</v>
      </c>
      <c r="DM123" s="1015"/>
      <c r="DN123" s="1015"/>
      <c r="DO123" s="1015"/>
      <c r="DP123" s="1016"/>
      <c r="DQ123" s="1017" t="s">
        <v>136</v>
      </c>
      <c r="DR123" s="1015"/>
      <c r="DS123" s="1015"/>
      <c r="DT123" s="1015"/>
      <c r="DU123" s="1016"/>
      <c r="DV123" s="1018" t="s">
        <v>136</v>
      </c>
      <c r="DW123" s="1019"/>
      <c r="DX123" s="1019"/>
      <c r="DY123" s="1019"/>
      <c r="DZ123" s="1020"/>
    </row>
    <row r="124" spans="1:130" s="247" customFormat="1" ht="26.25" customHeight="1" thickBot="1" x14ac:dyDescent="0.2">
      <c r="A124" s="1115"/>
      <c r="B124" s="1002"/>
      <c r="C124" s="972" t="s">
        <v>455</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136</v>
      </c>
      <c r="AB124" s="1015"/>
      <c r="AC124" s="1015"/>
      <c r="AD124" s="1015"/>
      <c r="AE124" s="1016"/>
      <c r="AF124" s="1017" t="s">
        <v>389</v>
      </c>
      <c r="AG124" s="1015"/>
      <c r="AH124" s="1015"/>
      <c r="AI124" s="1015"/>
      <c r="AJ124" s="1016"/>
      <c r="AK124" s="1017" t="s">
        <v>136</v>
      </c>
      <c r="AL124" s="1015"/>
      <c r="AM124" s="1015"/>
      <c r="AN124" s="1015"/>
      <c r="AO124" s="1016"/>
      <c r="AP124" s="1018" t="s">
        <v>136</v>
      </c>
      <c r="AQ124" s="1019"/>
      <c r="AR124" s="1019"/>
      <c r="AS124" s="1019"/>
      <c r="AT124" s="1020"/>
      <c r="AU124" s="1117" t="s">
        <v>468</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136</v>
      </c>
      <c r="BR124" s="1084"/>
      <c r="BS124" s="1084"/>
      <c r="BT124" s="1084"/>
      <c r="BU124" s="1084"/>
      <c r="BV124" s="1084" t="s">
        <v>136</v>
      </c>
      <c r="BW124" s="1084"/>
      <c r="BX124" s="1084"/>
      <c r="BY124" s="1084"/>
      <c r="BZ124" s="1084"/>
      <c r="CA124" s="1084" t="s">
        <v>136</v>
      </c>
      <c r="CB124" s="1084"/>
      <c r="CC124" s="1084"/>
      <c r="CD124" s="1084"/>
      <c r="CE124" s="1084"/>
      <c r="CF124" s="1085"/>
      <c r="CG124" s="1086"/>
      <c r="CH124" s="1086"/>
      <c r="CI124" s="1086"/>
      <c r="CJ124" s="1087"/>
      <c r="CK124" s="1069"/>
      <c r="CL124" s="1069"/>
      <c r="CM124" s="1069"/>
      <c r="CN124" s="1069"/>
      <c r="CO124" s="1070"/>
      <c r="CP124" s="1076" t="s">
        <v>469</v>
      </c>
      <c r="CQ124" s="1077"/>
      <c r="CR124" s="1077"/>
      <c r="CS124" s="1077"/>
      <c r="CT124" s="1077"/>
      <c r="CU124" s="1077"/>
      <c r="CV124" s="1077"/>
      <c r="CW124" s="1077"/>
      <c r="CX124" s="1077"/>
      <c r="CY124" s="1077"/>
      <c r="CZ124" s="1077"/>
      <c r="DA124" s="1077"/>
      <c r="DB124" s="1077"/>
      <c r="DC124" s="1077"/>
      <c r="DD124" s="1077"/>
      <c r="DE124" s="1077"/>
      <c r="DF124" s="1078"/>
      <c r="DG124" s="1061" t="s">
        <v>136</v>
      </c>
      <c r="DH124" s="1040"/>
      <c r="DI124" s="1040"/>
      <c r="DJ124" s="1040"/>
      <c r="DK124" s="1041"/>
      <c r="DL124" s="1039" t="s">
        <v>136</v>
      </c>
      <c r="DM124" s="1040"/>
      <c r="DN124" s="1040"/>
      <c r="DO124" s="1040"/>
      <c r="DP124" s="1041"/>
      <c r="DQ124" s="1039" t="s">
        <v>136</v>
      </c>
      <c r="DR124" s="1040"/>
      <c r="DS124" s="1040"/>
      <c r="DT124" s="1040"/>
      <c r="DU124" s="1041"/>
      <c r="DV124" s="1042" t="s">
        <v>136</v>
      </c>
      <c r="DW124" s="1043"/>
      <c r="DX124" s="1043"/>
      <c r="DY124" s="1043"/>
      <c r="DZ124" s="1044"/>
    </row>
    <row r="125" spans="1:130" s="247" customFormat="1" ht="26.25" customHeight="1" x14ac:dyDescent="0.15">
      <c r="A125" s="1115"/>
      <c r="B125" s="1002"/>
      <c r="C125" s="972" t="s">
        <v>457</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136</v>
      </c>
      <c r="AB125" s="1015"/>
      <c r="AC125" s="1015"/>
      <c r="AD125" s="1015"/>
      <c r="AE125" s="1016"/>
      <c r="AF125" s="1017" t="s">
        <v>389</v>
      </c>
      <c r="AG125" s="1015"/>
      <c r="AH125" s="1015"/>
      <c r="AI125" s="1015"/>
      <c r="AJ125" s="1016"/>
      <c r="AK125" s="1017" t="s">
        <v>136</v>
      </c>
      <c r="AL125" s="1015"/>
      <c r="AM125" s="1015"/>
      <c r="AN125" s="1015"/>
      <c r="AO125" s="1016"/>
      <c r="AP125" s="1018" t="s">
        <v>136</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470</v>
      </c>
      <c r="CL125" s="1064"/>
      <c r="CM125" s="1064"/>
      <c r="CN125" s="1064"/>
      <c r="CO125" s="1065"/>
      <c r="CP125" s="996" t="s">
        <v>471</v>
      </c>
      <c r="CQ125" s="945"/>
      <c r="CR125" s="945"/>
      <c r="CS125" s="945"/>
      <c r="CT125" s="945"/>
      <c r="CU125" s="945"/>
      <c r="CV125" s="945"/>
      <c r="CW125" s="945"/>
      <c r="CX125" s="945"/>
      <c r="CY125" s="945"/>
      <c r="CZ125" s="945"/>
      <c r="DA125" s="945"/>
      <c r="DB125" s="945"/>
      <c r="DC125" s="945"/>
      <c r="DD125" s="945"/>
      <c r="DE125" s="945"/>
      <c r="DF125" s="946"/>
      <c r="DG125" s="982" t="s">
        <v>136</v>
      </c>
      <c r="DH125" s="983"/>
      <c r="DI125" s="983"/>
      <c r="DJ125" s="983"/>
      <c r="DK125" s="983"/>
      <c r="DL125" s="983" t="s">
        <v>136</v>
      </c>
      <c r="DM125" s="983"/>
      <c r="DN125" s="983"/>
      <c r="DO125" s="983"/>
      <c r="DP125" s="983"/>
      <c r="DQ125" s="983" t="s">
        <v>136</v>
      </c>
      <c r="DR125" s="983"/>
      <c r="DS125" s="983"/>
      <c r="DT125" s="983"/>
      <c r="DU125" s="983"/>
      <c r="DV125" s="984" t="s">
        <v>136</v>
      </c>
      <c r="DW125" s="984"/>
      <c r="DX125" s="984"/>
      <c r="DY125" s="984"/>
      <c r="DZ125" s="985"/>
    </row>
    <row r="126" spans="1:130" s="247" customFormat="1" ht="26.25" customHeight="1" thickBot="1" x14ac:dyDescent="0.2">
      <c r="A126" s="1115"/>
      <c r="B126" s="1002"/>
      <c r="C126" s="972" t="s">
        <v>459</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8718</v>
      </c>
      <c r="AB126" s="1015"/>
      <c r="AC126" s="1015"/>
      <c r="AD126" s="1015"/>
      <c r="AE126" s="1016"/>
      <c r="AF126" s="1017">
        <v>11513</v>
      </c>
      <c r="AG126" s="1015"/>
      <c r="AH126" s="1015"/>
      <c r="AI126" s="1015"/>
      <c r="AJ126" s="1016"/>
      <c r="AK126" s="1017">
        <v>12254</v>
      </c>
      <c r="AL126" s="1015"/>
      <c r="AM126" s="1015"/>
      <c r="AN126" s="1015"/>
      <c r="AO126" s="1016"/>
      <c r="AP126" s="1018">
        <v>0.6</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472</v>
      </c>
      <c r="CQ126" s="1006"/>
      <c r="CR126" s="1006"/>
      <c r="CS126" s="1006"/>
      <c r="CT126" s="1006"/>
      <c r="CU126" s="1006"/>
      <c r="CV126" s="1006"/>
      <c r="CW126" s="1006"/>
      <c r="CX126" s="1006"/>
      <c r="CY126" s="1006"/>
      <c r="CZ126" s="1006"/>
      <c r="DA126" s="1006"/>
      <c r="DB126" s="1006"/>
      <c r="DC126" s="1006"/>
      <c r="DD126" s="1006"/>
      <c r="DE126" s="1006"/>
      <c r="DF126" s="1007"/>
      <c r="DG126" s="975" t="s">
        <v>136</v>
      </c>
      <c r="DH126" s="976"/>
      <c r="DI126" s="976"/>
      <c r="DJ126" s="976"/>
      <c r="DK126" s="976"/>
      <c r="DL126" s="976" t="s">
        <v>389</v>
      </c>
      <c r="DM126" s="976"/>
      <c r="DN126" s="976"/>
      <c r="DO126" s="976"/>
      <c r="DP126" s="976"/>
      <c r="DQ126" s="976" t="s">
        <v>136</v>
      </c>
      <c r="DR126" s="976"/>
      <c r="DS126" s="976"/>
      <c r="DT126" s="976"/>
      <c r="DU126" s="976"/>
      <c r="DV126" s="977" t="s">
        <v>136</v>
      </c>
      <c r="DW126" s="977"/>
      <c r="DX126" s="977"/>
      <c r="DY126" s="977"/>
      <c r="DZ126" s="978"/>
    </row>
    <row r="127" spans="1:130" s="247" customFormat="1" ht="26.25" customHeight="1" x14ac:dyDescent="0.15">
      <c r="A127" s="1116"/>
      <c r="B127" s="1004"/>
      <c r="C127" s="1058" t="s">
        <v>473</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527</v>
      </c>
      <c r="AB127" s="1015"/>
      <c r="AC127" s="1015"/>
      <c r="AD127" s="1015"/>
      <c r="AE127" s="1016"/>
      <c r="AF127" s="1017">
        <v>446</v>
      </c>
      <c r="AG127" s="1015"/>
      <c r="AH127" s="1015"/>
      <c r="AI127" s="1015"/>
      <c r="AJ127" s="1016"/>
      <c r="AK127" s="1017">
        <v>378</v>
      </c>
      <c r="AL127" s="1015"/>
      <c r="AM127" s="1015"/>
      <c r="AN127" s="1015"/>
      <c r="AO127" s="1016"/>
      <c r="AP127" s="1018">
        <v>0</v>
      </c>
      <c r="AQ127" s="1019"/>
      <c r="AR127" s="1019"/>
      <c r="AS127" s="1019"/>
      <c r="AT127" s="1020"/>
      <c r="AU127" s="283"/>
      <c r="AV127" s="283"/>
      <c r="AW127" s="283"/>
      <c r="AX127" s="1088" t="s">
        <v>474</v>
      </c>
      <c r="AY127" s="1089"/>
      <c r="AZ127" s="1089"/>
      <c r="BA127" s="1089"/>
      <c r="BB127" s="1089"/>
      <c r="BC127" s="1089"/>
      <c r="BD127" s="1089"/>
      <c r="BE127" s="1090"/>
      <c r="BF127" s="1091" t="s">
        <v>475</v>
      </c>
      <c r="BG127" s="1089"/>
      <c r="BH127" s="1089"/>
      <c r="BI127" s="1089"/>
      <c r="BJ127" s="1089"/>
      <c r="BK127" s="1089"/>
      <c r="BL127" s="1090"/>
      <c r="BM127" s="1091" t="s">
        <v>476</v>
      </c>
      <c r="BN127" s="1089"/>
      <c r="BO127" s="1089"/>
      <c r="BP127" s="1089"/>
      <c r="BQ127" s="1089"/>
      <c r="BR127" s="1089"/>
      <c r="BS127" s="1090"/>
      <c r="BT127" s="1091" t="s">
        <v>477</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478</v>
      </c>
      <c r="CQ127" s="1006"/>
      <c r="CR127" s="1006"/>
      <c r="CS127" s="1006"/>
      <c r="CT127" s="1006"/>
      <c r="CU127" s="1006"/>
      <c r="CV127" s="1006"/>
      <c r="CW127" s="1006"/>
      <c r="CX127" s="1006"/>
      <c r="CY127" s="1006"/>
      <c r="CZ127" s="1006"/>
      <c r="DA127" s="1006"/>
      <c r="DB127" s="1006"/>
      <c r="DC127" s="1006"/>
      <c r="DD127" s="1006"/>
      <c r="DE127" s="1006"/>
      <c r="DF127" s="1007"/>
      <c r="DG127" s="975" t="s">
        <v>136</v>
      </c>
      <c r="DH127" s="976"/>
      <c r="DI127" s="976"/>
      <c r="DJ127" s="976"/>
      <c r="DK127" s="976"/>
      <c r="DL127" s="976" t="s">
        <v>136</v>
      </c>
      <c r="DM127" s="976"/>
      <c r="DN127" s="976"/>
      <c r="DO127" s="976"/>
      <c r="DP127" s="976"/>
      <c r="DQ127" s="976" t="s">
        <v>136</v>
      </c>
      <c r="DR127" s="976"/>
      <c r="DS127" s="976"/>
      <c r="DT127" s="976"/>
      <c r="DU127" s="976"/>
      <c r="DV127" s="977" t="s">
        <v>136</v>
      </c>
      <c r="DW127" s="977"/>
      <c r="DX127" s="977"/>
      <c r="DY127" s="977"/>
      <c r="DZ127" s="978"/>
    </row>
    <row r="128" spans="1:130" s="247" customFormat="1" ht="26.25" customHeight="1" thickBot="1" x14ac:dyDescent="0.2">
      <c r="A128" s="1099" t="s">
        <v>479</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480</v>
      </c>
      <c r="X128" s="1101"/>
      <c r="Y128" s="1101"/>
      <c r="Z128" s="1102"/>
      <c r="AA128" s="1103">
        <v>80426</v>
      </c>
      <c r="AB128" s="1104"/>
      <c r="AC128" s="1104"/>
      <c r="AD128" s="1104"/>
      <c r="AE128" s="1105"/>
      <c r="AF128" s="1106">
        <v>77809</v>
      </c>
      <c r="AG128" s="1104"/>
      <c r="AH128" s="1104"/>
      <c r="AI128" s="1104"/>
      <c r="AJ128" s="1105"/>
      <c r="AK128" s="1106">
        <v>70876</v>
      </c>
      <c r="AL128" s="1104"/>
      <c r="AM128" s="1104"/>
      <c r="AN128" s="1104"/>
      <c r="AO128" s="1105"/>
      <c r="AP128" s="1107"/>
      <c r="AQ128" s="1108"/>
      <c r="AR128" s="1108"/>
      <c r="AS128" s="1108"/>
      <c r="AT128" s="1109"/>
      <c r="AU128" s="283"/>
      <c r="AV128" s="283"/>
      <c r="AW128" s="283"/>
      <c r="AX128" s="944" t="s">
        <v>481</v>
      </c>
      <c r="AY128" s="945"/>
      <c r="AZ128" s="945"/>
      <c r="BA128" s="945"/>
      <c r="BB128" s="945"/>
      <c r="BC128" s="945"/>
      <c r="BD128" s="945"/>
      <c r="BE128" s="946"/>
      <c r="BF128" s="1110" t="s">
        <v>136</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482</v>
      </c>
      <c r="CQ128" s="1093"/>
      <c r="CR128" s="1093"/>
      <c r="CS128" s="1093"/>
      <c r="CT128" s="1093"/>
      <c r="CU128" s="1093"/>
      <c r="CV128" s="1093"/>
      <c r="CW128" s="1093"/>
      <c r="CX128" s="1093"/>
      <c r="CY128" s="1093"/>
      <c r="CZ128" s="1093"/>
      <c r="DA128" s="1093"/>
      <c r="DB128" s="1093"/>
      <c r="DC128" s="1093"/>
      <c r="DD128" s="1093"/>
      <c r="DE128" s="1093"/>
      <c r="DF128" s="1094"/>
      <c r="DG128" s="1095" t="s">
        <v>136</v>
      </c>
      <c r="DH128" s="1096"/>
      <c r="DI128" s="1096"/>
      <c r="DJ128" s="1096"/>
      <c r="DK128" s="1096"/>
      <c r="DL128" s="1096" t="s">
        <v>136</v>
      </c>
      <c r="DM128" s="1096"/>
      <c r="DN128" s="1096"/>
      <c r="DO128" s="1096"/>
      <c r="DP128" s="1096"/>
      <c r="DQ128" s="1096" t="s">
        <v>136</v>
      </c>
      <c r="DR128" s="1096"/>
      <c r="DS128" s="1096"/>
      <c r="DT128" s="1096"/>
      <c r="DU128" s="1096"/>
      <c r="DV128" s="1097" t="s">
        <v>389</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483</v>
      </c>
      <c r="X129" s="1130"/>
      <c r="Y129" s="1130"/>
      <c r="Z129" s="1131"/>
      <c r="AA129" s="1014">
        <v>3009713</v>
      </c>
      <c r="AB129" s="1015"/>
      <c r="AC129" s="1015"/>
      <c r="AD129" s="1015"/>
      <c r="AE129" s="1016"/>
      <c r="AF129" s="1017">
        <v>2897850</v>
      </c>
      <c r="AG129" s="1015"/>
      <c r="AH129" s="1015"/>
      <c r="AI129" s="1015"/>
      <c r="AJ129" s="1016"/>
      <c r="AK129" s="1017">
        <v>2865192</v>
      </c>
      <c r="AL129" s="1015"/>
      <c r="AM129" s="1015"/>
      <c r="AN129" s="1015"/>
      <c r="AO129" s="1016"/>
      <c r="AP129" s="1132"/>
      <c r="AQ129" s="1133"/>
      <c r="AR129" s="1133"/>
      <c r="AS129" s="1133"/>
      <c r="AT129" s="1134"/>
      <c r="AU129" s="285"/>
      <c r="AV129" s="285"/>
      <c r="AW129" s="285"/>
      <c r="AX129" s="1123" t="s">
        <v>484</v>
      </c>
      <c r="AY129" s="1006"/>
      <c r="AZ129" s="1006"/>
      <c r="BA129" s="1006"/>
      <c r="BB129" s="1006"/>
      <c r="BC129" s="1006"/>
      <c r="BD129" s="1006"/>
      <c r="BE129" s="1007"/>
      <c r="BF129" s="1124" t="s">
        <v>136</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485</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486</v>
      </c>
      <c r="X130" s="1130"/>
      <c r="Y130" s="1130"/>
      <c r="Z130" s="1131"/>
      <c r="AA130" s="1014">
        <v>796785</v>
      </c>
      <c r="AB130" s="1015"/>
      <c r="AC130" s="1015"/>
      <c r="AD130" s="1015"/>
      <c r="AE130" s="1016"/>
      <c r="AF130" s="1017">
        <v>781339</v>
      </c>
      <c r="AG130" s="1015"/>
      <c r="AH130" s="1015"/>
      <c r="AI130" s="1015"/>
      <c r="AJ130" s="1016"/>
      <c r="AK130" s="1017">
        <v>756376</v>
      </c>
      <c r="AL130" s="1015"/>
      <c r="AM130" s="1015"/>
      <c r="AN130" s="1015"/>
      <c r="AO130" s="1016"/>
      <c r="AP130" s="1132"/>
      <c r="AQ130" s="1133"/>
      <c r="AR130" s="1133"/>
      <c r="AS130" s="1133"/>
      <c r="AT130" s="1134"/>
      <c r="AU130" s="285"/>
      <c r="AV130" s="285"/>
      <c r="AW130" s="285"/>
      <c r="AX130" s="1123" t="s">
        <v>487</v>
      </c>
      <c r="AY130" s="1006"/>
      <c r="AZ130" s="1006"/>
      <c r="BA130" s="1006"/>
      <c r="BB130" s="1006"/>
      <c r="BC130" s="1006"/>
      <c r="BD130" s="1006"/>
      <c r="BE130" s="1007"/>
      <c r="BF130" s="1160">
        <v>8.8000000000000007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488</v>
      </c>
      <c r="X131" s="1168"/>
      <c r="Y131" s="1168"/>
      <c r="Z131" s="1169"/>
      <c r="AA131" s="1061">
        <v>2212928</v>
      </c>
      <c r="AB131" s="1040"/>
      <c r="AC131" s="1040"/>
      <c r="AD131" s="1040"/>
      <c r="AE131" s="1041"/>
      <c r="AF131" s="1039">
        <v>2116511</v>
      </c>
      <c r="AG131" s="1040"/>
      <c r="AH131" s="1040"/>
      <c r="AI131" s="1040"/>
      <c r="AJ131" s="1041"/>
      <c r="AK131" s="1039">
        <v>2108816</v>
      </c>
      <c r="AL131" s="1040"/>
      <c r="AM131" s="1040"/>
      <c r="AN131" s="1040"/>
      <c r="AO131" s="1041"/>
      <c r="AP131" s="1170"/>
      <c r="AQ131" s="1171"/>
      <c r="AR131" s="1171"/>
      <c r="AS131" s="1171"/>
      <c r="AT131" s="1172"/>
      <c r="AU131" s="285"/>
      <c r="AV131" s="285"/>
      <c r="AW131" s="285"/>
      <c r="AX131" s="1142" t="s">
        <v>489</v>
      </c>
      <c r="AY131" s="1093"/>
      <c r="AZ131" s="1093"/>
      <c r="BA131" s="1093"/>
      <c r="BB131" s="1093"/>
      <c r="BC131" s="1093"/>
      <c r="BD131" s="1093"/>
      <c r="BE131" s="1094"/>
      <c r="BF131" s="1143" t="s">
        <v>136</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490</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491</v>
      </c>
      <c r="W132" s="1153"/>
      <c r="X132" s="1153"/>
      <c r="Y132" s="1153"/>
      <c r="Z132" s="1154"/>
      <c r="AA132" s="1155">
        <v>9.3237104869999996</v>
      </c>
      <c r="AB132" s="1156"/>
      <c r="AC132" s="1156"/>
      <c r="AD132" s="1156"/>
      <c r="AE132" s="1157"/>
      <c r="AF132" s="1158">
        <v>9.4155428440000009</v>
      </c>
      <c r="AG132" s="1156"/>
      <c r="AH132" s="1156"/>
      <c r="AI132" s="1156"/>
      <c r="AJ132" s="1157"/>
      <c r="AK132" s="1158">
        <v>7.8554980609999996</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492</v>
      </c>
      <c r="W133" s="1136"/>
      <c r="X133" s="1136"/>
      <c r="Y133" s="1136"/>
      <c r="Z133" s="1137"/>
      <c r="AA133" s="1138">
        <v>11.6</v>
      </c>
      <c r="AB133" s="1139"/>
      <c r="AC133" s="1139"/>
      <c r="AD133" s="1139"/>
      <c r="AE133" s="1140"/>
      <c r="AF133" s="1138">
        <v>10</v>
      </c>
      <c r="AG133" s="1139"/>
      <c r="AH133" s="1139"/>
      <c r="AI133" s="1139"/>
      <c r="AJ133" s="1140"/>
      <c r="AK133" s="1138">
        <v>8.8000000000000007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kNes/GhICj4u9NKBnzF7lS1Y7EEqySV+yjauT53gtKVNBceEispMrxJsPAJS3PYqkJWWjXQxpd8hSh4aFklKg==" saltValue="k9Per7te/tQ+IBeSMOCq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hKR5W1i0Jk9kfhlB0JPjQNLbi9Mr/GB9giLmAXwbhFImUdOBtYiQr6jvcyMUj5KSV/7TG85aBqDsSuPX5twA==" saltValue="Q9jObDElXhDv5DMRXnzv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Jlasg8IcbBGBHLjhWnvTi2yfmAnWx+inclHF9dGAGxGL4eSu/JBZAY59v/qjUZ4TtUDWwdiV755hnNll76xCA==" saltValue="xHJKDMqui3kKcmfwDdg4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496</v>
      </c>
      <c r="AP7" s="304"/>
      <c r="AQ7" s="305" t="s">
        <v>497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498</v>
      </c>
      <c r="AQ8" s="311" t="s">
        <v>499</v>
      </c>
      <c r="AR8" s="312" t="s">
        <v>500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501</v>
      </c>
      <c r="AL9" s="1179"/>
      <c r="AM9" s="1179"/>
      <c r="AN9" s="1180"/>
      <c r="AO9" s="313">
        <v>594255</v>
      </c>
      <c r="AP9" s="313">
        <v>259048</v>
      </c>
      <c r="AQ9" s="314">
        <v>198046</v>
      </c>
      <c r="AR9" s="315">
        <v>30.8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502</v>
      </c>
      <c r="AL10" s="1179"/>
      <c r="AM10" s="1179"/>
      <c r="AN10" s="1180"/>
      <c r="AO10" s="316">
        <v>105279</v>
      </c>
      <c r="AP10" s="316">
        <v>45893</v>
      </c>
      <c r="AQ10" s="317">
        <v>23470</v>
      </c>
      <c r="AR10" s="318">
        <v>95.5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503</v>
      </c>
      <c r="AL11" s="1179"/>
      <c r="AM11" s="1179"/>
      <c r="AN11" s="1180"/>
      <c r="AO11" s="316">
        <v>105508</v>
      </c>
      <c r="AP11" s="316">
        <v>45993</v>
      </c>
      <c r="AQ11" s="317">
        <v>31217</v>
      </c>
      <c r="AR11" s="318">
        <v>47.3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504</v>
      </c>
      <c r="AL12" s="1179"/>
      <c r="AM12" s="1179"/>
      <c r="AN12" s="1180"/>
      <c r="AO12" s="316" t="s">
        <v>505</v>
      </c>
      <c r="AP12" s="316" t="s">
        <v>505</v>
      </c>
      <c r="AQ12" s="317">
        <v>3147</v>
      </c>
      <c r="AR12" s="318" t="s">
        <v>505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506</v>
      </c>
      <c r="AL13" s="1179"/>
      <c r="AM13" s="1179"/>
      <c r="AN13" s="1180"/>
      <c r="AO13" s="316" t="s">
        <v>505</v>
      </c>
      <c r="AP13" s="316" t="s">
        <v>505</v>
      </c>
      <c r="AQ13" s="317" t="s">
        <v>505</v>
      </c>
      <c r="AR13" s="318" t="s">
        <v>505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507</v>
      </c>
      <c r="AL14" s="1179"/>
      <c r="AM14" s="1179"/>
      <c r="AN14" s="1180"/>
      <c r="AO14" s="316">
        <v>171768</v>
      </c>
      <c r="AP14" s="316">
        <v>74877</v>
      </c>
      <c r="AQ14" s="317">
        <v>10757</v>
      </c>
      <c r="AR14" s="318">
        <v>596.1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508</v>
      </c>
      <c r="AL15" s="1179"/>
      <c r="AM15" s="1179"/>
      <c r="AN15" s="1180"/>
      <c r="AO15" s="316">
        <v>14180</v>
      </c>
      <c r="AP15" s="316">
        <v>6181</v>
      </c>
      <c r="AQ15" s="317">
        <v>4810</v>
      </c>
      <c r="AR15" s="318">
        <v>28.5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509</v>
      </c>
      <c r="AL16" s="1182"/>
      <c r="AM16" s="1182"/>
      <c r="AN16" s="1183"/>
      <c r="AO16" s="316">
        <v>-77061</v>
      </c>
      <c r="AP16" s="316">
        <v>-33592</v>
      </c>
      <c r="AQ16" s="317">
        <v>-18847</v>
      </c>
      <c r="AR16" s="318">
        <v>78.2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186</v>
      </c>
      <c r="AL17" s="1182"/>
      <c r="AM17" s="1182"/>
      <c r="AN17" s="1183"/>
      <c r="AO17" s="316">
        <v>913929</v>
      </c>
      <c r="AP17" s="316">
        <v>398400</v>
      </c>
      <c r="AQ17" s="317">
        <v>252599</v>
      </c>
      <c r="AR17" s="318">
        <v>57.7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511</v>
      </c>
      <c r="AP20" s="324" t="s">
        <v>512</v>
      </c>
      <c r="AQ20" s="325" t="s">
        <v>513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514</v>
      </c>
      <c r="AL21" s="1174"/>
      <c r="AM21" s="1174"/>
      <c r="AN21" s="1175"/>
      <c r="AO21" s="328">
        <v>32.69</v>
      </c>
      <c r="AP21" s="329">
        <v>22.36</v>
      </c>
      <c r="AQ21" s="330">
        <v>10.33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515</v>
      </c>
      <c r="AL22" s="1174"/>
      <c r="AM22" s="1174"/>
      <c r="AN22" s="1175"/>
      <c r="AO22" s="333">
        <v>99.8</v>
      </c>
      <c r="AP22" s="334">
        <v>95.6</v>
      </c>
      <c r="AQ22" s="335">
        <v>4.2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496</v>
      </c>
      <c r="AP30" s="304"/>
      <c r="AQ30" s="305" t="s">
        <v>497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498</v>
      </c>
      <c r="AQ31" s="311" t="s">
        <v>499</v>
      </c>
      <c r="AR31" s="312" t="s">
        <v>500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519</v>
      </c>
      <c r="AL32" s="1190"/>
      <c r="AM32" s="1190"/>
      <c r="AN32" s="1191"/>
      <c r="AO32" s="343">
        <v>937936</v>
      </c>
      <c r="AP32" s="343">
        <v>408865</v>
      </c>
      <c r="AQ32" s="344">
        <v>139617</v>
      </c>
      <c r="AR32" s="345">
        <v>192.8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520</v>
      </c>
      <c r="AL33" s="1190"/>
      <c r="AM33" s="1190"/>
      <c r="AN33" s="1191"/>
      <c r="AO33" s="343" t="s">
        <v>505</v>
      </c>
      <c r="AP33" s="343" t="s">
        <v>505</v>
      </c>
      <c r="AQ33" s="344" t="s">
        <v>505</v>
      </c>
      <c r="AR33" s="345" t="s">
        <v>505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521</v>
      </c>
      <c r="AL34" s="1190"/>
      <c r="AM34" s="1190"/>
      <c r="AN34" s="1191"/>
      <c r="AO34" s="343" t="s">
        <v>505</v>
      </c>
      <c r="AP34" s="343" t="s">
        <v>505</v>
      </c>
      <c r="AQ34" s="344">
        <v>5</v>
      </c>
      <c r="AR34" s="345" t="s">
        <v>505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522</v>
      </c>
      <c r="AL35" s="1190"/>
      <c r="AM35" s="1190"/>
      <c r="AN35" s="1191"/>
      <c r="AO35" s="343">
        <v>42331</v>
      </c>
      <c r="AP35" s="343">
        <v>18453</v>
      </c>
      <c r="AQ35" s="344">
        <v>32699</v>
      </c>
      <c r="AR35" s="345">
        <v>-43.6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523</v>
      </c>
      <c r="AL36" s="1190"/>
      <c r="AM36" s="1190"/>
      <c r="AN36" s="1191"/>
      <c r="AO36" s="343" t="s">
        <v>505</v>
      </c>
      <c r="AP36" s="343" t="s">
        <v>505</v>
      </c>
      <c r="AQ36" s="344">
        <v>4068</v>
      </c>
      <c r="AR36" s="345" t="s">
        <v>505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524</v>
      </c>
      <c r="AL37" s="1190"/>
      <c r="AM37" s="1190"/>
      <c r="AN37" s="1191"/>
      <c r="AO37" s="343">
        <v>12632</v>
      </c>
      <c r="AP37" s="343">
        <v>5507</v>
      </c>
      <c r="AQ37" s="344">
        <v>1263</v>
      </c>
      <c r="AR37" s="345">
        <v>336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525</v>
      </c>
      <c r="AL38" s="1193"/>
      <c r="AM38" s="1193"/>
      <c r="AN38" s="1194"/>
      <c r="AO38" s="346">
        <v>11</v>
      </c>
      <c r="AP38" s="346">
        <v>5</v>
      </c>
      <c r="AQ38" s="347">
        <v>23</v>
      </c>
      <c r="AR38" s="335">
        <v>-78.3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526</v>
      </c>
      <c r="AL39" s="1193"/>
      <c r="AM39" s="1193"/>
      <c r="AN39" s="1194"/>
      <c r="AO39" s="343">
        <v>-70876</v>
      </c>
      <c r="AP39" s="343">
        <v>-30896</v>
      </c>
      <c r="AQ39" s="344">
        <v>-8148</v>
      </c>
      <c r="AR39" s="345">
        <v>279.2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527</v>
      </c>
      <c r="AL40" s="1190"/>
      <c r="AM40" s="1190"/>
      <c r="AN40" s="1191"/>
      <c r="AO40" s="343">
        <v>-756376</v>
      </c>
      <c r="AP40" s="343">
        <v>-329719</v>
      </c>
      <c r="AQ40" s="344">
        <v>-124721</v>
      </c>
      <c r="AR40" s="345">
        <v>164.4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296</v>
      </c>
      <c r="AL41" s="1196"/>
      <c r="AM41" s="1196"/>
      <c r="AN41" s="1197"/>
      <c r="AO41" s="343">
        <v>165658</v>
      </c>
      <c r="AP41" s="343">
        <v>72214</v>
      </c>
      <c r="AQ41" s="344">
        <v>44807</v>
      </c>
      <c r="AR41" s="345">
        <v>61.2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496</v>
      </c>
      <c r="AN49" s="1186" t="s">
        <v>531</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532</v>
      </c>
      <c r="AO50" s="360" t="s">
        <v>533</v>
      </c>
      <c r="AP50" s="361" t="s">
        <v>534</v>
      </c>
      <c r="AQ50" s="362" t="s">
        <v>535</v>
      </c>
      <c r="AR50" s="363" t="s">
        <v>536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537</v>
      </c>
      <c r="AL51" s="356"/>
      <c r="AM51" s="364">
        <v>1539107</v>
      </c>
      <c r="AN51" s="365">
        <v>628720</v>
      </c>
      <c r="AO51" s="366">
        <v>39.700000000000003</v>
      </c>
      <c r="AP51" s="367">
        <v>280458</v>
      </c>
      <c r="AQ51" s="368">
        <v>-15.8</v>
      </c>
      <c r="AR51" s="369">
        <v>55.5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538</v>
      </c>
      <c r="AM52" s="372">
        <v>1195183</v>
      </c>
      <c r="AN52" s="373">
        <v>488228</v>
      </c>
      <c r="AO52" s="374">
        <v>33.6</v>
      </c>
      <c r="AP52" s="375">
        <v>127286</v>
      </c>
      <c r="AQ52" s="376">
        <v>0.4</v>
      </c>
      <c r="AR52" s="377">
        <v>33.200000000000003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539</v>
      </c>
      <c r="AL53" s="356"/>
      <c r="AM53" s="364">
        <v>666674</v>
      </c>
      <c r="AN53" s="365">
        <v>275031</v>
      </c>
      <c r="AO53" s="366">
        <v>-56.3</v>
      </c>
      <c r="AP53" s="367">
        <v>291945</v>
      </c>
      <c r="AQ53" s="368">
        <v>4.0999999999999996</v>
      </c>
      <c r="AR53" s="369">
        <v>-60.4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538</v>
      </c>
      <c r="AM54" s="372">
        <v>461839</v>
      </c>
      <c r="AN54" s="373">
        <v>190528</v>
      </c>
      <c r="AO54" s="374">
        <v>-61</v>
      </c>
      <c r="AP54" s="375">
        <v>127651</v>
      </c>
      <c r="AQ54" s="376">
        <v>0.3</v>
      </c>
      <c r="AR54" s="377">
        <v>-61.3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540</v>
      </c>
      <c r="AL55" s="356"/>
      <c r="AM55" s="364">
        <v>1138309</v>
      </c>
      <c r="AN55" s="365">
        <v>475484</v>
      </c>
      <c r="AO55" s="366">
        <v>72.900000000000006</v>
      </c>
      <c r="AP55" s="367">
        <v>291173</v>
      </c>
      <c r="AQ55" s="368">
        <v>-0.3</v>
      </c>
      <c r="AR55" s="369">
        <v>73.2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538</v>
      </c>
      <c r="AM56" s="372">
        <v>901745</v>
      </c>
      <c r="AN56" s="373">
        <v>376669</v>
      </c>
      <c r="AO56" s="374">
        <v>97.7</v>
      </c>
      <c r="AP56" s="375">
        <v>119071</v>
      </c>
      <c r="AQ56" s="376">
        <v>-6.7</v>
      </c>
      <c r="AR56" s="377">
        <v>104.4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541</v>
      </c>
      <c r="AL57" s="356"/>
      <c r="AM57" s="364">
        <v>1151692</v>
      </c>
      <c r="AN57" s="365">
        <v>494288</v>
      </c>
      <c r="AO57" s="366">
        <v>4</v>
      </c>
      <c r="AP57" s="367">
        <v>271581</v>
      </c>
      <c r="AQ57" s="368">
        <v>-6.7</v>
      </c>
      <c r="AR57" s="369">
        <v>10.7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538</v>
      </c>
      <c r="AM58" s="372">
        <v>571148</v>
      </c>
      <c r="AN58" s="373">
        <v>245128</v>
      </c>
      <c r="AO58" s="374">
        <v>-34.9</v>
      </c>
      <c r="AP58" s="375">
        <v>117844</v>
      </c>
      <c r="AQ58" s="376">
        <v>-1</v>
      </c>
      <c r="AR58" s="377">
        <v>-33.9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542</v>
      </c>
      <c r="AL59" s="356"/>
      <c r="AM59" s="364">
        <v>859025</v>
      </c>
      <c r="AN59" s="365">
        <v>374466</v>
      </c>
      <c r="AO59" s="366">
        <v>-24.2</v>
      </c>
      <c r="AP59" s="367">
        <v>268375</v>
      </c>
      <c r="AQ59" s="368">
        <v>-1.2</v>
      </c>
      <c r="AR59" s="369">
        <v>-23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538</v>
      </c>
      <c r="AM60" s="372">
        <v>591435</v>
      </c>
      <c r="AN60" s="373">
        <v>257818</v>
      </c>
      <c r="AO60" s="374">
        <v>5.2</v>
      </c>
      <c r="AP60" s="375">
        <v>119602</v>
      </c>
      <c r="AQ60" s="376">
        <v>1.5</v>
      </c>
      <c r="AR60" s="377">
        <v>3.7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543</v>
      </c>
      <c r="AL61" s="378"/>
      <c r="AM61" s="379">
        <v>1070961</v>
      </c>
      <c r="AN61" s="380">
        <v>449598</v>
      </c>
      <c r="AO61" s="381">
        <v>7.2</v>
      </c>
      <c r="AP61" s="382">
        <v>280706</v>
      </c>
      <c r="AQ61" s="383">
        <v>-4</v>
      </c>
      <c r="AR61" s="369">
        <v>11.2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538</v>
      </c>
      <c r="AM62" s="372">
        <v>744270</v>
      </c>
      <c r="AN62" s="373">
        <v>311674</v>
      </c>
      <c r="AO62" s="374">
        <v>8.1</v>
      </c>
      <c r="AP62" s="375">
        <v>122291</v>
      </c>
      <c r="AQ62" s="376">
        <v>-1.1000000000000001</v>
      </c>
      <c r="AR62" s="377">
        <v>9.1999999999999993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49fVnGCfn0N6Aes+Sx6qVKoHSREcgfV004ZCXDf4cp0zSDGd/Kk+xkoGBY+8fwYxf4T6EosCtTlpNC88z1w8w==" saltValue="xsr8IMjendoohoI+/v8R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20" spans="125:125" ht="13.5" hidden="1" customHeight="1" x14ac:dyDescent="0.15"/>
    <row r="121" spans="125:125" ht="13.5" hidden="1" customHeight="1" x14ac:dyDescent="0.15">
      <c r="DU121" s="291"/>
    </row>
  </sheetData>
  <sheetProtection algorithmName="SHA-512" hashValue="iBWa+lRKNnid9d/x3/e3lJW7/yZvBhYSpsGkyKCRXlmWUNy//jWhpqtuB3Z1WbRtJgfMnkzsPBcOXEPQNR7R1w==" saltValue="LtPrTnLc/rjvo6LLI60W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sheetData>
  <sheetProtection algorithmName="SHA-512" hashValue="HnHxSOy8vXqeyvA+ARoYIlwGrLxqpzl9krD0jrG1l/S5+h+syyupTA9D+T//OoTZIylS2ah9+ZGIfUi/g8cy7g==" saltValue="ry0R75+zLwXikE7/NsS8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98" t="s">
        <v>3</v>
      </c>
      <c r="D47" s="1198"/>
      <c r="E47" s="1199"/>
      <c r="F47" s="11">
        <v>30.51</v>
      </c>
      <c r="G47" s="12">
        <v>31.87</v>
      </c>
      <c r="H47" s="12">
        <v>33.24</v>
      </c>
      <c r="I47" s="12">
        <v>34.53</v>
      </c>
      <c r="J47" s="13">
        <v>34.93</v>
      </c>
    </row>
    <row r="48" spans="2:10" ht="57.75" customHeight="1" x14ac:dyDescent="0.15">
      <c r="B48" s="14"/>
      <c r="C48" s="1200" t="s">
        <v>4</v>
      </c>
      <c r="D48" s="1200"/>
      <c r="E48" s="1201"/>
      <c r="F48" s="15">
        <v>4.2</v>
      </c>
      <c r="G48" s="16">
        <v>4.6399999999999997</v>
      </c>
      <c r="H48" s="16">
        <v>3.74</v>
      </c>
      <c r="I48" s="16">
        <v>7.09</v>
      </c>
      <c r="J48" s="17">
        <v>3.21</v>
      </c>
    </row>
    <row r="49" spans="2:10" ht="57.75" customHeight="1" thickBot="1" x14ac:dyDescent="0.2">
      <c r="B49" s="18"/>
      <c r="C49" s="1202" t="s">
        <v>5</v>
      </c>
      <c r="D49" s="1202"/>
      <c r="E49" s="1203"/>
      <c r="F49" s="19">
        <v>7.94</v>
      </c>
      <c r="G49" s="20">
        <v>6.05</v>
      </c>
      <c r="H49" s="20">
        <v>2.73</v>
      </c>
      <c r="I49" s="20">
        <v>7.41</v>
      </c>
      <c r="J49" s="21" t="s">
        <v>552</v>
      </c>
    </row>
    <row r="50" spans="2:10" ht="13.5" customHeight="1" x14ac:dyDescent="0.15"/>
  </sheetData>
  <sheetProtection algorithmName="SHA-512" hashValue="D3eHI8EI6abqwvJ9gRkqMwBxiG0GsLep7TthD7yvwq0qanslAuQwZXiqpbsmytX7rOmt4YLrGc2MVdFDqNzgmg==" saltValue="HZWZjyzAfVSF/mQLS2x1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10" t="s">
        <v>553</v>
      </c>
      <c r="D34" s="1210"/>
      <c r="E34" s="1211"/>
      <c r="F34" s="32">
        <v>4.1900000000000004</v>
      </c>
      <c r="G34" s="33">
        <v>4.6399999999999997</v>
      </c>
      <c r="H34" s="33">
        <v>3.74</v>
      </c>
      <c r="I34" s="33">
        <v>7.08</v>
      </c>
      <c r="J34" s="34">
        <v>3.2</v>
      </c>
      <c r="K34" s="22"/>
      <c r="L34" s="22"/>
      <c r="M34" s="22"/>
      <c r="N34" s="22"/>
      <c r="O34" s="22"/>
      <c r="P34" s="22"/>
    </row>
    <row r="35" spans="1:16" ht="39" customHeight="1" x14ac:dyDescent="0.15">
      <c r="A35" s="22"/>
      <c r="B35" s="35"/>
      <c r="C35" s="1204" t="s">
        <v>554</v>
      </c>
      <c r="D35" s="1205"/>
      <c r="E35" s="1206"/>
      <c r="F35" s="36">
        <v>0.36</v>
      </c>
      <c r="G35" s="37">
        <v>0.81</v>
      </c>
      <c r="H35" s="37">
        <v>0.37</v>
      </c>
      <c r="I35" s="37">
        <v>0.59</v>
      </c>
      <c r="J35" s="38">
        <v>0.88</v>
      </c>
      <c r="K35" s="22"/>
      <c r="L35" s="22"/>
      <c r="M35" s="22"/>
      <c r="N35" s="22"/>
      <c r="O35" s="22"/>
      <c r="P35" s="22"/>
    </row>
    <row r="36" spans="1:16" ht="39" customHeight="1" x14ac:dyDescent="0.15">
      <c r="A36" s="22"/>
      <c r="B36" s="35"/>
      <c r="C36" s="1204" t="s">
        <v>555</v>
      </c>
      <c r="D36" s="1205"/>
      <c r="E36" s="1206"/>
      <c r="F36" s="36">
        <v>0.51</v>
      </c>
      <c r="G36" s="37">
        <v>1.48</v>
      </c>
      <c r="H36" s="37">
        <v>1.53</v>
      </c>
      <c r="I36" s="37">
        <v>0.81</v>
      </c>
      <c r="J36" s="38">
        <v>0.79</v>
      </c>
      <c r="K36" s="22"/>
      <c r="L36" s="22"/>
      <c r="M36" s="22"/>
      <c r="N36" s="22"/>
      <c r="O36" s="22"/>
      <c r="P36" s="22"/>
    </row>
    <row r="37" spans="1:16" ht="39" customHeight="1" x14ac:dyDescent="0.15">
      <c r="A37" s="22"/>
      <c r="B37" s="35"/>
      <c r="C37" s="1204" t="s">
        <v>556</v>
      </c>
      <c r="D37" s="1205"/>
      <c r="E37" s="1206"/>
      <c r="F37" s="36">
        <v>0.01</v>
      </c>
      <c r="G37" s="37">
        <v>0.11</v>
      </c>
      <c r="H37" s="37">
        <v>0.1</v>
      </c>
      <c r="I37" s="37">
        <v>0.11</v>
      </c>
      <c r="J37" s="38">
        <v>0.13</v>
      </c>
      <c r="K37" s="22"/>
      <c r="L37" s="22"/>
      <c r="M37" s="22"/>
      <c r="N37" s="22"/>
      <c r="O37" s="22"/>
      <c r="P37" s="22"/>
    </row>
    <row r="38" spans="1:16" ht="39" customHeight="1" x14ac:dyDescent="0.15">
      <c r="A38" s="22"/>
      <c r="B38" s="35"/>
      <c r="C38" s="1204" t="s">
        <v>557</v>
      </c>
      <c r="D38" s="1205"/>
      <c r="E38" s="1206"/>
      <c r="F38" s="36" t="s">
        <v>505</v>
      </c>
      <c r="G38" s="37" t="s">
        <v>505</v>
      </c>
      <c r="H38" s="37" t="s">
        <v>505</v>
      </c>
      <c r="I38" s="37" t="s">
        <v>505</v>
      </c>
      <c r="J38" s="38">
        <v>0</v>
      </c>
      <c r="K38" s="22"/>
      <c r="L38" s="22"/>
      <c r="M38" s="22"/>
      <c r="N38" s="22"/>
      <c r="O38" s="22"/>
      <c r="P38" s="22"/>
    </row>
    <row r="39" spans="1:16" ht="39" customHeight="1" x14ac:dyDescent="0.15">
      <c r="A39" s="22"/>
      <c r="B39" s="35"/>
      <c r="C39" s="1204" t="s">
        <v>558</v>
      </c>
      <c r="D39" s="1205"/>
      <c r="E39" s="1206"/>
      <c r="F39" s="36">
        <v>0</v>
      </c>
      <c r="G39" s="37">
        <v>0</v>
      </c>
      <c r="H39" s="37">
        <v>0</v>
      </c>
      <c r="I39" s="37">
        <v>0</v>
      </c>
      <c r="J39" s="38">
        <v>0</v>
      </c>
      <c r="K39" s="22"/>
      <c r="L39" s="22"/>
      <c r="M39" s="22"/>
      <c r="N39" s="22"/>
      <c r="O39" s="22"/>
      <c r="P39" s="22"/>
    </row>
    <row r="40" spans="1:16" ht="39" customHeight="1" x14ac:dyDescent="0.15">
      <c r="A40" s="22"/>
      <c r="B40" s="35"/>
      <c r="C40" s="1204" t="s">
        <v>559</v>
      </c>
      <c r="D40" s="1205"/>
      <c r="E40" s="1206"/>
      <c r="F40" s="36">
        <v>0</v>
      </c>
      <c r="G40" s="37">
        <v>0</v>
      </c>
      <c r="H40" s="37">
        <v>0</v>
      </c>
      <c r="I40" s="37">
        <v>0</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560</v>
      </c>
      <c r="D42" s="1205"/>
      <c r="E42" s="1206"/>
      <c r="F42" s="36" t="s">
        <v>505</v>
      </c>
      <c r="G42" s="37" t="s">
        <v>505</v>
      </c>
      <c r="H42" s="37" t="s">
        <v>505</v>
      </c>
      <c r="I42" s="37" t="s">
        <v>505</v>
      </c>
      <c r="J42" s="38" t="s">
        <v>505</v>
      </c>
      <c r="K42" s="22"/>
      <c r="L42" s="22"/>
      <c r="M42" s="22"/>
      <c r="N42" s="22"/>
      <c r="O42" s="22"/>
      <c r="P42" s="22"/>
    </row>
    <row r="43" spans="1:16" ht="39" customHeight="1" thickBot="1" x14ac:dyDescent="0.2">
      <c r="A43" s="22"/>
      <c r="B43" s="40"/>
      <c r="C43" s="1207" t="s">
        <v>561</v>
      </c>
      <c r="D43" s="1208"/>
      <c r="E43" s="1209"/>
      <c r="F43" s="41">
        <v>0</v>
      </c>
      <c r="G43" s="42">
        <v>0</v>
      </c>
      <c r="H43" s="42">
        <v>0</v>
      </c>
      <c r="I43" s="42">
        <v>0</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5qD0+k/4LHtR4Jj63A2ABYAajeIxMG7J5WvH4bXf/jODJ9YiuWhv14tQemnJPqHzDqc+GdRFRzoyNEGRUAnXQ==" saltValue="Ly1fTNpVH3JmN8FkA/+i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1227</v>
      </c>
      <c r="L45" s="60">
        <v>1101</v>
      </c>
      <c r="M45" s="60">
        <v>1009</v>
      </c>
      <c r="N45" s="60">
        <v>1000</v>
      </c>
      <c r="O45" s="61">
        <v>938</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505</v>
      </c>
      <c r="L46" s="64" t="s">
        <v>505</v>
      </c>
      <c r="M46" s="64" t="s">
        <v>505</v>
      </c>
      <c r="N46" s="64" t="s">
        <v>505</v>
      </c>
      <c r="O46" s="65" t="s">
        <v>505</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505</v>
      </c>
      <c r="L47" s="64" t="s">
        <v>505</v>
      </c>
      <c r="M47" s="64" t="s">
        <v>505</v>
      </c>
      <c r="N47" s="64" t="s">
        <v>505</v>
      </c>
      <c r="O47" s="65" t="s">
        <v>505</v>
      </c>
      <c r="P47" s="48"/>
      <c r="Q47" s="48"/>
      <c r="R47" s="48"/>
      <c r="S47" s="48"/>
      <c r="T47" s="48"/>
      <c r="U47" s="48"/>
    </row>
    <row r="48" spans="1:21" ht="30.75" customHeight="1" x14ac:dyDescent="0.15">
      <c r="A48" s="48"/>
      <c r="B48" s="1214"/>
      <c r="C48" s="1215"/>
      <c r="D48" s="62"/>
      <c r="E48" s="1220" t="s">
        <v>15</v>
      </c>
      <c r="F48" s="1220"/>
      <c r="G48" s="1220"/>
      <c r="H48" s="1220"/>
      <c r="I48" s="1220"/>
      <c r="J48" s="1221"/>
      <c r="K48" s="63">
        <v>45</v>
      </c>
      <c r="L48" s="64">
        <v>40</v>
      </c>
      <c r="M48" s="64">
        <v>45</v>
      </c>
      <c r="N48" s="64">
        <v>47</v>
      </c>
      <c r="O48" s="65">
        <v>42</v>
      </c>
      <c r="P48" s="48"/>
      <c r="Q48" s="48"/>
      <c r="R48" s="48"/>
      <c r="S48" s="48"/>
      <c r="T48" s="48"/>
      <c r="U48" s="48"/>
    </row>
    <row r="49" spans="1:21" ht="30.75" customHeight="1" x14ac:dyDescent="0.15">
      <c r="A49" s="48"/>
      <c r="B49" s="1214"/>
      <c r="C49" s="1215"/>
      <c r="D49" s="62"/>
      <c r="E49" s="1220" t="s">
        <v>16</v>
      </c>
      <c r="F49" s="1220"/>
      <c r="G49" s="1220"/>
      <c r="H49" s="1220"/>
      <c r="I49" s="1220"/>
      <c r="J49" s="1221"/>
      <c r="K49" s="63">
        <v>51</v>
      </c>
      <c r="L49" s="64">
        <v>43</v>
      </c>
      <c r="M49" s="64">
        <v>20</v>
      </c>
      <c r="N49" s="64" t="s">
        <v>505</v>
      </c>
      <c r="O49" s="65" t="s">
        <v>505</v>
      </c>
      <c r="P49" s="48"/>
      <c r="Q49" s="48"/>
      <c r="R49" s="48"/>
      <c r="S49" s="48"/>
      <c r="T49" s="48"/>
      <c r="U49" s="48"/>
    </row>
    <row r="50" spans="1:21" ht="30.75" customHeight="1" x14ac:dyDescent="0.15">
      <c r="A50" s="48"/>
      <c r="B50" s="1214"/>
      <c r="C50" s="1215"/>
      <c r="D50" s="62"/>
      <c r="E50" s="1220" t="s">
        <v>17</v>
      </c>
      <c r="F50" s="1220"/>
      <c r="G50" s="1220"/>
      <c r="H50" s="1220"/>
      <c r="I50" s="1220"/>
      <c r="J50" s="1221"/>
      <c r="K50" s="63">
        <v>10</v>
      </c>
      <c r="L50" s="64">
        <v>10</v>
      </c>
      <c r="M50" s="64">
        <v>9</v>
      </c>
      <c r="N50" s="64">
        <v>12</v>
      </c>
      <c r="O50" s="65">
        <v>13</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v>0</v>
      </c>
      <c r="M51" s="64">
        <v>0</v>
      </c>
      <c r="N51" s="64">
        <v>0</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995</v>
      </c>
      <c r="L52" s="64">
        <v>936</v>
      </c>
      <c r="M52" s="64">
        <v>877</v>
      </c>
      <c r="N52" s="64">
        <v>859</v>
      </c>
      <c r="O52" s="65">
        <v>828</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338</v>
      </c>
      <c r="L53" s="69">
        <v>258</v>
      </c>
      <c r="M53" s="69">
        <v>206</v>
      </c>
      <c r="N53" s="69">
        <v>200</v>
      </c>
      <c r="O53" s="70">
        <v>165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505</v>
      </c>
      <c r="L57" s="84" t="s">
        <v>505</v>
      </c>
      <c r="M57" s="84" t="s">
        <v>505</v>
      </c>
      <c r="N57" s="84" t="s">
        <v>505</v>
      </c>
      <c r="O57" s="85" t="s">
        <v>505</v>
      </c>
    </row>
    <row r="58" spans="1:21" ht="31.5" customHeight="1" thickBot="1" x14ac:dyDescent="0.2">
      <c r="B58" s="1230"/>
      <c r="C58" s="1231"/>
      <c r="D58" s="1235" t="s">
        <v>27</v>
      </c>
      <c r="E58" s="1236"/>
      <c r="F58" s="1236"/>
      <c r="G58" s="1236"/>
      <c r="H58" s="1236"/>
      <c r="I58" s="1236"/>
      <c r="J58" s="1237"/>
      <c r="K58" s="86" t="s">
        <v>505</v>
      </c>
      <c r="L58" s="87" t="s">
        <v>505</v>
      </c>
      <c r="M58" s="87" t="s">
        <v>505</v>
      </c>
      <c r="N58" s="87" t="s">
        <v>505</v>
      </c>
      <c r="O58" s="88" t="s">
        <v>505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wbTq6j8xr+DOsp+kOcFNMXD2Kry2bq8lSwCv0PeHqA6uQCiUiCz4EDX6RdPpR449Tvo30eSexEa8OIvY1hZ1Q==" saltValue="CeowohknzFvmwDfO+vRUa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547</v>
      </c>
      <c r="J40" s="100" t="s">
        <v>548</v>
      </c>
      <c r="K40" s="100" t="s">
        <v>549</v>
      </c>
      <c r="L40" s="100" t="s">
        <v>550</v>
      </c>
      <c r="M40" s="101" t="s">
        <v>551</v>
      </c>
    </row>
    <row r="41" spans="2:13" ht="27.75" customHeight="1" x14ac:dyDescent="0.15">
      <c r="B41" s="1238" t="s">
        <v>30</v>
      </c>
      <c r="C41" s="1239"/>
      <c r="D41" s="102"/>
      <c r="E41" s="1244" t="s">
        <v>31</v>
      </c>
      <c r="F41" s="1244"/>
      <c r="G41" s="1244"/>
      <c r="H41" s="1245"/>
      <c r="I41" s="103">
        <v>4791</v>
      </c>
      <c r="J41" s="104">
        <v>4110</v>
      </c>
      <c r="K41" s="104">
        <v>3910</v>
      </c>
      <c r="L41" s="104">
        <v>3606</v>
      </c>
      <c r="M41" s="105">
        <v>3419</v>
      </c>
    </row>
    <row r="42" spans="2:13" ht="27.75" customHeight="1" x14ac:dyDescent="0.15">
      <c r="B42" s="1240"/>
      <c r="C42" s="1241"/>
      <c r="D42" s="106"/>
      <c r="E42" s="1246" t="s">
        <v>32</v>
      </c>
      <c r="F42" s="1246"/>
      <c r="G42" s="1246"/>
      <c r="H42" s="1247"/>
      <c r="I42" s="107">
        <v>49</v>
      </c>
      <c r="J42" s="108">
        <v>40</v>
      </c>
      <c r="K42" s="108">
        <v>45</v>
      </c>
      <c r="L42" s="108">
        <v>33</v>
      </c>
      <c r="M42" s="109">
        <v>24</v>
      </c>
    </row>
    <row r="43" spans="2:13" ht="27.75" customHeight="1" x14ac:dyDescent="0.15">
      <c r="B43" s="1240"/>
      <c r="C43" s="1241"/>
      <c r="D43" s="106"/>
      <c r="E43" s="1246" t="s">
        <v>33</v>
      </c>
      <c r="F43" s="1246"/>
      <c r="G43" s="1246"/>
      <c r="H43" s="1247"/>
      <c r="I43" s="107">
        <v>357</v>
      </c>
      <c r="J43" s="108">
        <v>352</v>
      </c>
      <c r="K43" s="108">
        <v>345</v>
      </c>
      <c r="L43" s="108">
        <v>328</v>
      </c>
      <c r="M43" s="109">
        <v>320</v>
      </c>
    </row>
    <row r="44" spans="2:13" ht="27.75" customHeight="1" x14ac:dyDescent="0.15">
      <c r="B44" s="1240"/>
      <c r="C44" s="1241"/>
      <c r="D44" s="106"/>
      <c r="E44" s="1246" t="s">
        <v>34</v>
      </c>
      <c r="F44" s="1246"/>
      <c r="G44" s="1246"/>
      <c r="H44" s="1247"/>
      <c r="I44" s="107">
        <v>62</v>
      </c>
      <c r="J44" s="108">
        <v>20</v>
      </c>
      <c r="K44" s="108" t="s">
        <v>505</v>
      </c>
      <c r="L44" s="108" t="s">
        <v>505</v>
      </c>
      <c r="M44" s="109" t="s">
        <v>505</v>
      </c>
    </row>
    <row r="45" spans="2:13" ht="27.75" customHeight="1" x14ac:dyDescent="0.15">
      <c r="B45" s="1240"/>
      <c r="C45" s="1241"/>
      <c r="D45" s="106"/>
      <c r="E45" s="1246" t="s">
        <v>35</v>
      </c>
      <c r="F45" s="1246"/>
      <c r="G45" s="1246"/>
      <c r="H45" s="1247"/>
      <c r="I45" s="107">
        <v>685</v>
      </c>
      <c r="J45" s="108">
        <v>597</v>
      </c>
      <c r="K45" s="108">
        <v>577</v>
      </c>
      <c r="L45" s="108">
        <v>531</v>
      </c>
      <c r="M45" s="109">
        <v>534</v>
      </c>
    </row>
    <row r="46" spans="2:13" ht="27.75" customHeight="1" x14ac:dyDescent="0.15">
      <c r="B46" s="1240"/>
      <c r="C46" s="1241"/>
      <c r="D46" s="110"/>
      <c r="E46" s="1246" t="s">
        <v>36</v>
      </c>
      <c r="F46" s="1246"/>
      <c r="G46" s="1246"/>
      <c r="H46" s="1247"/>
      <c r="I46" s="107" t="s">
        <v>505</v>
      </c>
      <c r="J46" s="108" t="s">
        <v>505</v>
      </c>
      <c r="K46" s="108" t="s">
        <v>505</v>
      </c>
      <c r="L46" s="108" t="s">
        <v>505</v>
      </c>
      <c r="M46" s="109" t="s">
        <v>505</v>
      </c>
    </row>
    <row r="47" spans="2:13" ht="27.75" customHeight="1" x14ac:dyDescent="0.15">
      <c r="B47" s="1240"/>
      <c r="C47" s="1241"/>
      <c r="D47" s="111"/>
      <c r="E47" s="1248" t="s">
        <v>37</v>
      </c>
      <c r="F47" s="1249"/>
      <c r="G47" s="1249"/>
      <c r="H47" s="1250"/>
      <c r="I47" s="107" t="s">
        <v>505</v>
      </c>
      <c r="J47" s="108" t="s">
        <v>505</v>
      </c>
      <c r="K47" s="108" t="s">
        <v>505</v>
      </c>
      <c r="L47" s="108" t="s">
        <v>505</v>
      </c>
      <c r="M47" s="109" t="s">
        <v>505</v>
      </c>
    </row>
    <row r="48" spans="2:13" ht="27.75" customHeight="1" x14ac:dyDescent="0.15">
      <c r="B48" s="1240"/>
      <c r="C48" s="1241"/>
      <c r="D48" s="106"/>
      <c r="E48" s="1246" t="s">
        <v>38</v>
      </c>
      <c r="F48" s="1246"/>
      <c r="G48" s="1246"/>
      <c r="H48" s="1247"/>
      <c r="I48" s="107" t="s">
        <v>505</v>
      </c>
      <c r="J48" s="108" t="s">
        <v>505</v>
      </c>
      <c r="K48" s="108" t="s">
        <v>505</v>
      </c>
      <c r="L48" s="108" t="s">
        <v>505</v>
      </c>
      <c r="M48" s="109" t="s">
        <v>505</v>
      </c>
    </row>
    <row r="49" spans="2:13" ht="27.75" customHeight="1" x14ac:dyDescent="0.15">
      <c r="B49" s="1242"/>
      <c r="C49" s="1243"/>
      <c r="D49" s="106"/>
      <c r="E49" s="1246" t="s">
        <v>39</v>
      </c>
      <c r="F49" s="1246"/>
      <c r="G49" s="1246"/>
      <c r="H49" s="1247"/>
      <c r="I49" s="107" t="s">
        <v>505</v>
      </c>
      <c r="J49" s="108" t="s">
        <v>505</v>
      </c>
      <c r="K49" s="108" t="s">
        <v>505</v>
      </c>
      <c r="L49" s="108" t="s">
        <v>505</v>
      </c>
      <c r="M49" s="109" t="s">
        <v>505</v>
      </c>
    </row>
    <row r="50" spans="2:13" ht="27.75" customHeight="1" x14ac:dyDescent="0.15">
      <c r="B50" s="1251" t="s">
        <v>40</v>
      </c>
      <c r="C50" s="1252"/>
      <c r="D50" s="112"/>
      <c r="E50" s="1246" t="s">
        <v>41</v>
      </c>
      <c r="F50" s="1246"/>
      <c r="G50" s="1246"/>
      <c r="H50" s="1247"/>
      <c r="I50" s="107">
        <v>5034</v>
      </c>
      <c r="J50" s="108">
        <v>5250</v>
      </c>
      <c r="K50" s="108">
        <v>5084</v>
      </c>
      <c r="L50" s="108">
        <v>5153</v>
      </c>
      <c r="M50" s="109">
        <v>5221</v>
      </c>
    </row>
    <row r="51" spans="2:13" ht="27.75" customHeight="1" x14ac:dyDescent="0.15">
      <c r="B51" s="1240"/>
      <c r="C51" s="1241"/>
      <c r="D51" s="106"/>
      <c r="E51" s="1246" t="s">
        <v>42</v>
      </c>
      <c r="F51" s="1246"/>
      <c r="G51" s="1246"/>
      <c r="H51" s="1247"/>
      <c r="I51" s="107">
        <v>543</v>
      </c>
      <c r="J51" s="108">
        <v>471</v>
      </c>
      <c r="K51" s="108">
        <v>400</v>
      </c>
      <c r="L51" s="108">
        <v>329</v>
      </c>
      <c r="M51" s="109">
        <v>264</v>
      </c>
    </row>
    <row r="52" spans="2:13" ht="27.75" customHeight="1" x14ac:dyDescent="0.15">
      <c r="B52" s="1242"/>
      <c r="C52" s="1243"/>
      <c r="D52" s="106"/>
      <c r="E52" s="1246" t="s">
        <v>43</v>
      </c>
      <c r="F52" s="1246"/>
      <c r="G52" s="1246"/>
      <c r="H52" s="1247"/>
      <c r="I52" s="107">
        <v>4702</v>
      </c>
      <c r="J52" s="108">
        <v>4348</v>
      </c>
      <c r="K52" s="108">
        <v>4286</v>
      </c>
      <c r="L52" s="108">
        <v>4152</v>
      </c>
      <c r="M52" s="109">
        <v>4070</v>
      </c>
    </row>
    <row r="53" spans="2:13" ht="27.75" customHeight="1" thickBot="1" x14ac:dyDescent="0.2">
      <c r="B53" s="1253" t="s">
        <v>44</v>
      </c>
      <c r="C53" s="1254"/>
      <c r="D53" s="113"/>
      <c r="E53" s="1255" t="s">
        <v>45</v>
      </c>
      <c r="F53" s="1255"/>
      <c r="G53" s="1255"/>
      <c r="H53" s="1256"/>
      <c r="I53" s="114">
        <v>-4335</v>
      </c>
      <c r="J53" s="115">
        <v>-4951</v>
      </c>
      <c r="K53" s="115">
        <v>-4892</v>
      </c>
      <c r="L53" s="115">
        <v>-5135</v>
      </c>
      <c r="M53" s="116">
        <v>-5258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zf61g/FdAfWGL1KiF/5In1N0qYoM3PtWPq//vUBNCtPK8YBvI1cVx/molLUJ3oXJsDmLJi+WbMT2KRECZ2mXA==" saltValue="2V9nSgggIvAolxhEYhHt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265" t="s">
        <v>48</v>
      </c>
      <c r="D55" s="1265"/>
      <c r="E55" s="1266"/>
      <c r="F55" s="128">
        <v>1001</v>
      </c>
      <c r="G55" s="128">
        <v>1001</v>
      </c>
      <c r="H55" s="129">
        <v>1001</v>
      </c>
    </row>
    <row r="56" spans="2:8" ht="52.5" customHeight="1" x14ac:dyDescent="0.15">
      <c r="B56" s="130"/>
      <c r="C56" s="1267" t="s">
        <v>49</v>
      </c>
      <c r="D56" s="1267"/>
      <c r="E56" s="1268"/>
      <c r="F56" s="131">
        <v>1495</v>
      </c>
      <c r="G56" s="131">
        <v>1495</v>
      </c>
      <c r="H56" s="132">
        <v>1495</v>
      </c>
    </row>
    <row r="57" spans="2:8" ht="53.25" customHeight="1" x14ac:dyDescent="0.15">
      <c r="B57" s="130"/>
      <c r="C57" s="1269" t="s">
        <v>50</v>
      </c>
      <c r="D57" s="1269"/>
      <c r="E57" s="1270"/>
      <c r="F57" s="133">
        <v>2539</v>
      </c>
      <c r="G57" s="133">
        <v>2582</v>
      </c>
      <c r="H57" s="134">
        <v>2651</v>
      </c>
    </row>
    <row r="58" spans="2:8" ht="45.75" customHeight="1" x14ac:dyDescent="0.15">
      <c r="B58" s="135"/>
      <c r="C58" s="1257" t="s">
        <v>572</v>
      </c>
      <c r="D58" s="1258"/>
      <c r="E58" s="1259"/>
      <c r="F58" s="136">
        <v>1024</v>
      </c>
      <c r="G58" s="136">
        <v>1030</v>
      </c>
      <c r="H58" s="137">
        <v>1050</v>
      </c>
    </row>
    <row r="59" spans="2:8" ht="45.75" customHeight="1" x14ac:dyDescent="0.15">
      <c r="B59" s="135"/>
      <c r="C59" s="1257" t="s">
        <v>573</v>
      </c>
      <c r="D59" s="1258"/>
      <c r="E59" s="1259"/>
      <c r="F59" s="136">
        <v>869</v>
      </c>
      <c r="G59" s="136">
        <v>924</v>
      </c>
      <c r="H59" s="137">
        <v>987</v>
      </c>
    </row>
    <row r="60" spans="2:8" ht="45.75" customHeight="1" x14ac:dyDescent="0.15">
      <c r="B60" s="135"/>
      <c r="C60" s="1257" t="s">
        <v>574</v>
      </c>
      <c r="D60" s="1258"/>
      <c r="E60" s="1259"/>
      <c r="F60" s="136">
        <v>484</v>
      </c>
      <c r="G60" s="136">
        <v>473</v>
      </c>
      <c r="H60" s="137">
        <v>457</v>
      </c>
    </row>
    <row r="61" spans="2:8" ht="45.75" customHeight="1" x14ac:dyDescent="0.15">
      <c r="B61" s="135"/>
      <c r="C61" s="1257" t="s">
        <v>575</v>
      </c>
      <c r="D61" s="1258"/>
      <c r="E61" s="1259"/>
      <c r="F61" s="136">
        <v>101</v>
      </c>
      <c r="G61" s="136">
        <v>101</v>
      </c>
      <c r="H61" s="137">
        <v>101</v>
      </c>
    </row>
    <row r="62" spans="2:8" ht="45.75" customHeight="1" thickBot="1" x14ac:dyDescent="0.2">
      <c r="B62" s="138"/>
      <c r="C62" s="1260" t="s">
        <v>576</v>
      </c>
      <c r="D62" s="1261"/>
      <c r="E62" s="1262"/>
      <c r="F62" s="139">
        <v>17</v>
      </c>
      <c r="G62" s="139">
        <v>17</v>
      </c>
      <c r="H62" s="140">
        <v>18</v>
      </c>
    </row>
    <row r="63" spans="2:8" ht="52.5" customHeight="1" thickBot="1" x14ac:dyDescent="0.2">
      <c r="B63" s="141"/>
      <c r="C63" s="1263" t="s">
        <v>51</v>
      </c>
      <c r="D63" s="1263"/>
      <c r="E63" s="1264"/>
      <c r="F63" s="142">
        <v>5034</v>
      </c>
      <c r="G63" s="142">
        <v>5078</v>
      </c>
      <c r="H63" s="143">
        <v>5147</v>
      </c>
    </row>
    <row r="64" spans="2:8" ht="15" customHeight="1" x14ac:dyDescent="0.15"/>
  </sheetData>
  <sheetProtection algorithmName="SHA-512" hashValue="gGYWuQm+084ablDEtsHKBBlKrn9ODuA7WQq1MJ/mGVnUJHtq8qq1dTW8ohHq0ifIRkB/h9tvGu0ixjVncg6eOA==" saltValue="O7eqodASgFJGfLRrtZRl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578</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578</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579</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580</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581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582</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547</v>
      </c>
      <c r="BQ50" s="1305"/>
      <c r="BR50" s="1305"/>
      <c r="BS50" s="1305"/>
      <c r="BT50" s="1305"/>
      <c r="BU50" s="1305"/>
      <c r="BV50" s="1305"/>
      <c r="BW50" s="1305"/>
      <c r="BX50" s="1305" t="s">
        <v>548</v>
      </c>
      <c r="BY50" s="1305"/>
      <c r="BZ50" s="1305"/>
      <c r="CA50" s="1305"/>
      <c r="CB50" s="1305"/>
      <c r="CC50" s="1305"/>
      <c r="CD50" s="1305"/>
      <c r="CE50" s="1305"/>
      <c r="CF50" s="1305" t="s">
        <v>549</v>
      </c>
      <c r="CG50" s="1305"/>
      <c r="CH50" s="1305"/>
      <c r="CI50" s="1305"/>
      <c r="CJ50" s="1305"/>
      <c r="CK50" s="1305"/>
      <c r="CL50" s="1305"/>
      <c r="CM50" s="1305"/>
      <c r="CN50" s="1305" t="s">
        <v>550</v>
      </c>
      <c r="CO50" s="1305"/>
      <c r="CP50" s="1305"/>
      <c r="CQ50" s="1305"/>
      <c r="CR50" s="1305"/>
      <c r="CS50" s="1305"/>
      <c r="CT50" s="1305"/>
      <c r="CU50" s="1305"/>
      <c r="CV50" s="1305" t="s">
        <v>551</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583</v>
      </c>
      <c r="AO51" s="1309"/>
      <c r="AP51" s="1309"/>
      <c r="AQ51" s="1309"/>
      <c r="AR51" s="1309"/>
      <c r="AS51" s="1309"/>
      <c r="AT51" s="1309"/>
      <c r="AU51" s="1309"/>
      <c r="AV51" s="1309"/>
      <c r="AW51" s="1309"/>
      <c r="AX51" s="1309"/>
      <c r="AY51" s="1309"/>
      <c r="AZ51" s="1309"/>
      <c r="BA51" s="1309"/>
      <c r="BB51" s="1309" t="s">
        <v>584</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585</v>
      </c>
      <c r="BC53" s="1309"/>
      <c r="BD53" s="1309"/>
      <c r="BE53" s="1309"/>
      <c r="BF53" s="1309"/>
      <c r="BG53" s="1309"/>
      <c r="BH53" s="1309"/>
      <c r="BI53" s="1309"/>
      <c r="BJ53" s="1309"/>
      <c r="BK53" s="1309"/>
      <c r="BL53" s="1309"/>
      <c r="BM53" s="1309"/>
      <c r="BN53" s="1309"/>
      <c r="BO53" s="1309"/>
      <c r="BP53" s="1310">
        <v>51.7</v>
      </c>
      <c r="BQ53" s="1310"/>
      <c r="BR53" s="1310"/>
      <c r="BS53" s="1310"/>
      <c r="BT53" s="1310"/>
      <c r="BU53" s="1310"/>
      <c r="BV53" s="1310"/>
      <c r="BW53" s="1310"/>
      <c r="BX53" s="1310">
        <v>53.2</v>
      </c>
      <c r="BY53" s="1310"/>
      <c r="BZ53" s="1310"/>
      <c r="CA53" s="1310"/>
      <c r="CB53" s="1310"/>
      <c r="CC53" s="1310"/>
      <c r="CD53" s="1310"/>
      <c r="CE53" s="1310"/>
      <c r="CF53" s="1310">
        <v>54.4</v>
      </c>
      <c r="CG53" s="1310"/>
      <c r="CH53" s="1310"/>
      <c r="CI53" s="1310"/>
      <c r="CJ53" s="1310"/>
      <c r="CK53" s="1310"/>
      <c r="CL53" s="1310"/>
      <c r="CM53" s="1310"/>
      <c r="CN53" s="1310">
        <v>59.4</v>
      </c>
      <c r="CO53" s="1310"/>
      <c r="CP53" s="1310"/>
      <c r="CQ53" s="1310"/>
      <c r="CR53" s="1310"/>
      <c r="CS53" s="1310"/>
      <c r="CT53" s="1310"/>
      <c r="CU53" s="1310"/>
      <c r="CV53" s="1310">
        <v>61.4</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586</v>
      </c>
      <c r="AO55" s="1305"/>
      <c r="AP55" s="1305"/>
      <c r="AQ55" s="1305"/>
      <c r="AR55" s="1305"/>
      <c r="AS55" s="1305"/>
      <c r="AT55" s="1305"/>
      <c r="AU55" s="1305"/>
      <c r="AV55" s="1305"/>
      <c r="AW55" s="1305"/>
      <c r="AX55" s="1305"/>
      <c r="AY55" s="1305"/>
      <c r="AZ55" s="1305"/>
      <c r="BA55" s="1305"/>
      <c r="BB55" s="1309" t="s">
        <v>584</v>
      </c>
      <c r="BC55" s="1309"/>
      <c r="BD55" s="1309"/>
      <c r="BE55" s="1309"/>
      <c r="BF55" s="1309"/>
      <c r="BG55" s="1309"/>
      <c r="BH55" s="1309"/>
      <c r="BI55" s="1309"/>
      <c r="BJ55" s="1309"/>
      <c r="BK55" s="1309"/>
      <c r="BL55" s="1309"/>
      <c r="BM55" s="1309"/>
      <c r="BN55" s="1309"/>
      <c r="BO55" s="1309"/>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585</v>
      </c>
      <c r="BC57" s="1309"/>
      <c r="BD57" s="1309"/>
      <c r="BE57" s="1309"/>
      <c r="BF57" s="1309"/>
      <c r="BG57" s="1309"/>
      <c r="BH57" s="1309"/>
      <c r="BI57" s="1309"/>
      <c r="BJ57" s="1309"/>
      <c r="BK57" s="1309"/>
      <c r="BL57" s="1309"/>
      <c r="BM57" s="1309"/>
      <c r="BN57" s="1309"/>
      <c r="BO57" s="1309"/>
      <c r="BP57" s="1310">
        <v>54.2</v>
      </c>
      <c r="BQ57" s="1310"/>
      <c r="BR57" s="1310"/>
      <c r="BS57" s="1310"/>
      <c r="BT57" s="1310"/>
      <c r="BU57" s="1310"/>
      <c r="BV57" s="1310"/>
      <c r="BW57" s="1310"/>
      <c r="BX57" s="1310">
        <v>56.3</v>
      </c>
      <c r="BY57" s="1310"/>
      <c r="BZ57" s="1310"/>
      <c r="CA57" s="1310"/>
      <c r="CB57" s="1310"/>
      <c r="CC57" s="1310"/>
      <c r="CD57" s="1310"/>
      <c r="CE57" s="1310"/>
      <c r="CF57" s="1310">
        <v>57.6</v>
      </c>
      <c r="CG57" s="1310"/>
      <c r="CH57" s="1310"/>
      <c r="CI57" s="1310"/>
      <c r="CJ57" s="1310"/>
      <c r="CK57" s="1310"/>
      <c r="CL57" s="1310"/>
      <c r="CM57" s="1310"/>
      <c r="CN57" s="1310">
        <v>58.8</v>
      </c>
      <c r="CO57" s="1310"/>
      <c r="CP57" s="1310"/>
      <c r="CQ57" s="1310"/>
      <c r="CR57" s="1310"/>
      <c r="CS57" s="1310"/>
      <c r="CT57" s="1310"/>
      <c r="CU57" s="1310"/>
      <c r="CV57" s="1310">
        <v>59.5</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587</v>
      </c>
    </row>
    <row r="64" spans="1:109" x14ac:dyDescent="0.15">
      <c r="B64" s="1280"/>
      <c r="G64" s="1287"/>
      <c r="I64" s="1320"/>
      <c r="J64" s="1320"/>
      <c r="K64" s="1320"/>
      <c r="L64" s="1320"/>
      <c r="M64" s="1320"/>
      <c r="N64" s="1321"/>
      <c r="AM64" s="1287"/>
      <c r="AN64" s="1287" t="s">
        <v>580</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588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582</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547</v>
      </c>
      <c r="BQ72" s="1305"/>
      <c r="BR72" s="1305"/>
      <c r="BS72" s="1305"/>
      <c r="BT72" s="1305"/>
      <c r="BU72" s="1305"/>
      <c r="BV72" s="1305"/>
      <c r="BW72" s="1305"/>
      <c r="BX72" s="1305" t="s">
        <v>548</v>
      </c>
      <c r="BY72" s="1305"/>
      <c r="BZ72" s="1305"/>
      <c r="CA72" s="1305"/>
      <c r="CB72" s="1305"/>
      <c r="CC72" s="1305"/>
      <c r="CD72" s="1305"/>
      <c r="CE72" s="1305"/>
      <c r="CF72" s="1305" t="s">
        <v>549</v>
      </c>
      <c r="CG72" s="1305"/>
      <c r="CH72" s="1305"/>
      <c r="CI72" s="1305"/>
      <c r="CJ72" s="1305"/>
      <c r="CK72" s="1305"/>
      <c r="CL72" s="1305"/>
      <c r="CM72" s="1305"/>
      <c r="CN72" s="1305" t="s">
        <v>550</v>
      </c>
      <c r="CO72" s="1305"/>
      <c r="CP72" s="1305"/>
      <c r="CQ72" s="1305"/>
      <c r="CR72" s="1305"/>
      <c r="CS72" s="1305"/>
      <c r="CT72" s="1305"/>
      <c r="CU72" s="1305"/>
      <c r="CV72" s="1305" t="s">
        <v>551</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583</v>
      </c>
      <c r="AO73" s="1309"/>
      <c r="AP73" s="1309"/>
      <c r="AQ73" s="1309"/>
      <c r="AR73" s="1309"/>
      <c r="AS73" s="1309"/>
      <c r="AT73" s="1309"/>
      <c r="AU73" s="1309"/>
      <c r="AV73" s="1309"/>
      <c r="AW73" s="1309"/>
      <c r="AX73" s="1309"/>
      <c r="AY73" s="1309"/>
      <c r="AZ73" s="1309"/>
      <c r="BA73" s="1309"/>
      <c r="BB73" s="1309" t="s">
        <v>584</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589</v>
      </c>
      <c r="BC75" s="1309"/>
      <c r="BD75" s="1309"/>
      <c r="BE75" s="1309"/>
      <c r="BF75" s="1309"/>
      <c r="BG75" s="1309"/>
      <c r="BH75" s="1309"/>
      <c r="BI75" s="1309"/>
      <c r="BJ75" s="1309"/>
      <c r="BK75" s="1309"/>
      <c r="BL75" s="1309"/>
      <c r="BM75" s="1309"/>
      <c r="BN75" s="1309"/>
      <c r="BO75" s="1309"/>
      <c r="BP75" s="1310">
        <v>13.3</v>
      </c>
      <c r="BQ75" s="1310"/>
      <c r="BR75" s="1310"/>
      <c r="BS75" s="1310"/>
      <c r="BT75" s="1310"/>
      <c r="BU75" s="1310"/>
      <c r="BV75" s="1310"/>
      <c r="BW75" s="1310"/>
      <c r="BX75" s="1310">
        <v>12.9</v>
      </c>
      <c r="BY75" s="1310"/>
      <c r="BZ75" s="1310"/>
      <c r="CA75" s="1310"/>
      <c r="CB75" s="1310"/>
      <c r="CC75" s="1310"/>
      <c r="CD75" s="1310"/>
      <c r="CE75" s="1310"/>
      <c r="CF75" s="1310">
        <v>11.6</v>
      </c>
      <c r="CG75" s="1310"/>
      <c r="CH75" s="1310"/>
      <c r="CI75" s="1310"/>
      <c r="CJ75" s="1310"/>
      <c r="CK75" s="1310"/>
      <c r="CL75" s="1310"/>
      <c r="CM75" s="1310"/>
      <c r="CN75" s="1310">
        <v>10</v>
      </c>
      <c r="CO75" s="1310"/>
      <c r="CP75" s="1310"/>
      <c r="CQ75" s="1310"/>
      <c r="CR75" s="1310"/>
      <c r="CS75" s="1310"/>
      <c r="CT75" s="1310"/>
      <c r="CU75" s="1310"/>
      <c r="CV75" s="1310">
        <v>8.8000000000000007</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586</v>
      </c>
      <c r="AO77" s="1305"/>
      <c r="AP77" s="1305"/>
      <c r="AQ77" s="1305"/>
      <c r="AR77" s="1305"/>
      <c r="AS77" s="1305"/>
      <c r="AT77" s="1305"/>
      <c r="AU77" s="1305"/>
      <c r="AV77" s="1305"/>
      <c r="AW77" s="1305"/>
      <c r="AX77" s="1305"/>
      <c r="AY77" s="1305"/>
      <c r="AZ77" s="1305"/>
      <c r="BA77" s="1305"/>
      <c r="BB77" s="1309" t="s">
        <v>584</v>
      </c>
      <c r="BC77" s="1309"/>
      <c r="BD77" s="1309"/>
      <c r="BE77" s="1309"/>
      <c r="BF77" s="1309"/>
      <c r="BG77" s="1309"/>
      <c r="BH77" s="1309"/>
      <c r="BI77" s="1309"/>
      <c r="BJ77" s="1309"/>
      <c r="BK77" s="1309"/>
      <c r="BL77" s="1309"/>
      <c r="BM77" s="1309"/>
      <c r="BN77" s="1309"/>
      <c r="BO77" s="1309"/>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589</v>
      </c>
      <c r="BC79" s="1309"/>
      <c r="BD79" s="1309"/>
      <c r="BE79" s="1309"/>
      <c r="BF79" s="1309"/>
      <c r="BG79" s="1309"/>
      <c r="BH79" s="1309"/>
      <c r="BI79" s="1309"/>
      <c r="BJ79" s="1309"/>
      <c r="BK79" s="1309"/>
      <c r="BL79" s="1309"/>
      <c r="BM79" s="1309"/>
      <c r="BN79" s="1309"/>
      <c r="BO79" s="1309"/>
      <c r="BP79" s="1310">
        <v>7.8</v>
      </c>
      <c r="BQ79" s="1310"/>
      <c r="BR79" s="1310"/>
      <c r="BS79" s="1310"/>
      <c r="BT79" s="1310"/>
      <c r="BU79" s="1310"/>
      <c r="BV79" s="1310"/>
      <c r="BW79" s="1310"/>
      <c r="BX79" s="1310">
        <v>7.4</v>
      </c>
      <c r="BY79" s="1310"/>
      <c r="BZ79" s="1310"/>
      <c r="CA79" s="1310"/>
      <c r="CB79" s="1310"/>
      <c r="CC79" s="1310"/>
      <c r="CD79" s="1310"/>
      <c r="CE79" s="1310"/>
      <c r="CF79" s="1310">
        <v>7.1</v>
      </c>
      <c r="CG79" s="1310"/>
      <c r="CH79" s="1310"/>
      <c r="CI79" s="1310"/>
      <c r="CJ79" s="1310"/>
      <c r="CK79" s="1310"/>
      <c r="CL79" s="1310"/>
      <c r="CM79" s="1310"/>
      <c r="CN79" s="1310">
        <v>7.1</v>
      </c>
      <c r="CO79" s="1310"/>
      <c r="CP79" s="1310"/>
      <c r="CQ79" s="1310"/>
      <c r="CR79" s="1310"/>
      <c r="CS79" s="1310"/>
      <c r="CT79" s="1310"/>
      <c r="CU79" s="1310"/>
      <c r="CV79" s="1310">
        <v>7.3</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UQl2/upPX9HOKkhFuKjHxZgAlLjOWJpmN/F5MRa5jGjSYqeHXVABdPuRZ5PvARLNd60XU1DbQtAufDizleUaWg==" saltValue="5bs1zA+hjhDrMC5ZDLaNJ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493</v>
      </c>
    </row>
  </sheetData>
  <sheetProtection algorithmName="SHA-512" hashValue="lXYHj5hUkW9XHVHd51tlk/ltDFzpmbH86MnMKkjSnyCQSAlyUu0wHvnPiAa488jUpK1sLpqllR3Lw0apinrOIw==" saltValue="2ZwftCmoRBFYyzTgOl072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493</v>
      </c>
    </row>
  </sheetData>
  <sheetProtection algorithmName="SHA-512" hashValue="fgtMq4llLUhfnYVowTql1EuXKFIupDHg6aSB7mau4sBFl7f6iBnQNgmu4UKLNddE+vqg5xvhk6lvrRPVu15F/g==" saltValue="Ww0r3Uv0SRYUhNW24lim7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544</v>
      </c>
      <c r="G2" s="157"/>
      <c r="H2" s="158"/>
    </row>
    <row r="3" spans="1:8" x14ac:dyDescent="0.15">
      <c r="A3" s="154" t="s">
        <v>537</v>
      </c>
      <c r="B3" s="159"/>
      <c r="C3" s="160"/>
      <c r="D3" s="161">
        <v>628720</v>
      </c>
      <c r="E3" s="162"/>
      <c r="F3" s="163">
        <v>280458</v>
      </c>
      <c r="G3" s="164"/>
      <c r="H3" s="165"/>
    </row>
    <row r="4" spans="1:8" x14ac:dyDescent="0.15">
      <c r="A4" s="166"/>
      <c r="B4" s="167"/>
      <c r="C4" s="168"/>
      <c r="D4" s="169">
        <v>488228</v>
      </c>
      <c r="E4" s="170"/>
      <c r="F4" s="171">
        <v>127286</v>
      </c>
      <c r="G4" s="172"/>
      <c r="H4" s="173"/>
    </row>
    <row r="5" spans="1:8" x14ac:dyDescent="0.15">
      <c r="A5" s="154" t="s">
        <v>539</v>
      </c>
      <c r="B5" s="159"/>
      <c r="C5" s="160"/>
      <c r="D5" s="161">
        <v>275031</v>
      </c>
      <c r="E5" s="162"/>
      <c r="F5" s="163">
        <v>291945</v>
      </c>
      <c r="G5" s="164"/>
      <c r="H5" s="165"/>
    </row>
    <row r="6" spans="1:8" x14ac:dyDescent="0.15">
      <c r="A6" s="166"/>
      <c r="B6" s="167"/>
      <c r="C6" s="168"/>
      <c r="D6" s="169">
        <v>190528</v>
      </c>
      <c r="E6" s="170"/>
      <c r="F6" s="171">
        <v>127651</v>
      </c>
      <c r="G6" s="172"/>
      <c r="H6" s="173"/>
    </row>
    <row r="7" spans="1:8" x14ac:dyDescent="0.15">
      <c r="A7" s="154" t="s">
        <v>540</v>
      </c>
      <c r="B7" s="159"/>
      <c r="C7" s="160"/>
      <c r="D7" s="161">
        <v>475484</v>
      </c>
      <c r="E7" s="162"/>
      <c r="F7" s="163">
        <v>291173</v>
      </c>
      <c r="G7" s="164"/>
      <c r="H7" s="165"/>
    </row>
    <row r="8" spans="1:8" x14ac:dyDescent="0.15">
      <c r="A8" s="166"/>
      <c r="B8" s="167"/>
      <c r="C8" s="168"/>
      <c r="D8" s="169">
        <v>376669</v>
      </c>
      <c r="E8" s="170"/>
      <c r="F8" s="171">
        <v>119071</v>
      </c>
      <c r="G8" s="172"/>
      <c r="H8" s="173"/>
    </row>
    <row r="9" spans="1:8" x14ac:dyDescent="0.15">
      <c r="A9" s="154" t="s">
        <v>541</v>
      </c>
      <c r="B9" s="159"/>
      <c r="C9" s="160"/>
      <c r="D9" s="161">
        <v>494288</v>
      </c>
      <c r="E9" s="162"/>
      <c r="F9" s="163">
        <v>271581</v>
      </c>
      <c r="G9" s="164"/>
      <c r="H9" s="165"/>
    </row>
    <row r="10" spans="1:8" x14ac:dyDescent="0.15">
      <c r="A10" s="166"/>
      <c r="B10" s="167"/>
      <c r="C10" s="168"/>
      <c r="D10" s="169">
        <v>245128</v>
      </c>
      <c r="E10" s="170"/>
      <c r="F10" s="171">
        <v>117844</v>
      </c>
      <c r="G10" s="172"/>
      <c r="H10" s="173"/>
    </row>
    <row r="11" spans="1:8" x14ac:dyDescent="0.15">
      <c r="A11" s="154" t="s">
        <v>542</v>
      </c>
      <c r="B11" s="159"/>
      <c r="C11" s="160"/>
      <c r="D11" s="161">
        <v>374466</v>
      </c>
      <c r="E11" s="162"/>
      <c r="F11" s="163">
        <v>268375</v>
      </c>
      <c r="G11" s="164"/>
      <c r="H11" s="165"/>
    </row>
    <row r="12" spans="1:8" x14ac:dyDescent="0.15">
      <c r="A12" s="166"/>
      <c r="B12" s="167"/>
      <c r="C12" s="174"/>
      <c r="D12" s="169">
        <v>257818</v>
      </c>
      <c r="E12" s="170"/>
      <c r="F12" s="171">
        <v>119602</v>
      </c>
      <c r="G12" s="172"/>
      <c r="H12" s="173"/>
    </row>
    <row r="13" spans="1:8" x14ac:dyDescent="0.15">
      <c r="A13" s="154"/>
      <c r="B13" s="159"/>
      <c r="C13" s="175"/>
      <c r="D13" s="176">
        <v>449598</v>
      </c>
      <c r="E13" s="177"/>
      <c r="F13" s="178">
        <v>280706</v>
      </c>
      <c r="G13" s="179"/>
      <c r="H13" s="165"/>
    </row>
    <row r="14" spans="1:8" x14ac:dyDescent="0.15">
      <c r="A14" s="166"/>
      <c r="B14" s="167"/>
      <c r="C14" s="168"/>
      <c r="D14" s="169">
        <v>311674</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4.2</v>
      </c>
      <c r="C19" s="180">
        <f>ROUND(VALUE(SUBSTITUTE(実質収支比率等に係る経年分析!G$48,"▲","-")),2)</f>
        <v>4.6399999999999997</v>
      </c>
      <c r="D19" s="180">
        <f>ROUND(VALUE(SUBSTITUTE(実質収支比率等に係る経年分析!H$48,"▲","-")),2)</f>
        <v>3.74</v>
      </c>
      <c r="E19" s="180">
        <f>ROUND(VALUE(SUBSTITUTE(実質収支比率等に係る経年分析!I$48,"▲","-")),2)</f>
        <v>7.09</v>
      </c>
      <c r="F19" s="180">
        <f>ROUND(VALUE(SUBSTITUTE(実質収支比率等に係る経年分析!J$48,"▲","-")),2)</f>
        <v>3.21</v>
      </c>
    </row>
    <row r="20" spans="1:11" x14ac:dyDescent="0.15">
      <c r="A20" s="180" t="s">
        <v>55</v>
      </c>
      <c r="B20" s="180">
        <f>ROUND(VALUE(SUBSTITUTE(実質収支比率等に係る経年分析!F$47,"▲","-")),2)</f>
        <v>30.51</v>
      </c>
      <c r="C20" s="180">
        <f>ROUND(VALUE(SUBSTITUTE(実質収支比率等に係る経年分析!G$47,"▲","-")),2)</f>
        <v>31.87</v>
      </c>
      <c r="D20" s="180">
        <f>ROUND(VALUE(SUBSTITUTE(実質収支比率等に係る経年分析!H$47,"▲","-")),2)</f>
        <v>33.24</v>
      </c>
      <c r="E20" s="180">
        <f>ROUND(VALUE(SUBSTITUTE(実質収支比率等に係る経年分析!I$47,"▲","-")),2)</f>
        <v>34.53</v>
      </c>
      <c r="F20" s="180">
        <f>ROUND(VALUE(SUBSTITUTE(実質収支比率等に係る経年分析!J$47,"▲","-")),2)</f>
        <v>34.93</v>
      </c>
    </row>
    <row r="21" spans="1:11" x14ac:dyDescent="0.15">
      <c r="A21" s="180" t="s">
        <v>56</v>
      </c>
      <c r="B21" s="180">
        <f>IF(ISNUMBER(VALUE(SUBSTITUTE(実質収支比率等に係る経年分析!F$49,"▲","-"))),ROUND(VALUE(SUBSTITUTE(実質収支比率等に係る経年分析!F$49,"▲","-")),2),NA())</f>
        <v>7.94</v>
      </c>
      <c r="C21" s="180">
        <f>IF(ISNUMBER(VALUE(SUBSTITUTE(実質収支比率等に係る経年分析!G$49,"▲","-"))),ROUND(VALUE(SUBSTITUTE(実質収支比率等に係る経年分析!G$49,"▲","-")),2),NA())</f>
        <v>6.05</v>
      </c>
      <c r="D21" s="180">
        <f>IF(ISNUMBER(VALUE(SUBSTITUTE(実質収支比率等に係る経年分析!H$49,"▲","-"))),ROUND(VALUE(SUBSTITUTE(実質収支比率等に係る経年分析!H$49,"▲","-")),2),NA())</f>
        <v>2.73</v>
      </c>
      <c r="E21" s="180">
        <f>IF(ISNUMBER(VALUE(SUBSTITUTE(実質収支比率等に係る経年分析!I$49,"▲","-"))),ROUND(VALUE(SUBSTITUTE(実質収支比率等に係る経年分析!I$49,"▲","-")),2),NA())</f>
        <v>7.41</v>
      </c>
      <c r="F21" s="180">
        <f>IF(ISNUMBER(VALUE(SUBSTITUTE(実質収支比率等に係る経年分析!J$49,"▲","-"))),ROUND(VALUE(SUBSTITUTE(実質収支比率等に係る経年分析!J$49,"▲","-")),2),NA())</f>
        <v>-0.06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国民健康保険診療所特別会計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0.13</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0.79</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4.1900000000000004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4.6399999999999997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995</v>
      </c>
      <c r="E42" s="182"/>
      <c r="F42" s="182"/>
      <c r="G42" s="182">
        <f>'実質公債費比率（分子）の構造'!L$52</f>
        <v>936</v>
      </c>
      <c r="H42" s="182"/>
      <c r="I42" s="182"/>
      <c r="J42" s="182">
        <f>'実質公債費比率（分子）の構造'!M$52</f>
        <v>877</v>
      </c>
      <c r="K42" s="182"/>
      <c r="L42" s="182"/>
      <c r="M42" s="182">
        <f>'実質公債費比率（分子）の構造'!N$52</f>
        <v>859</v>
      </c>
      <c r="N42" s="182"/>
      <c r="O42" s="182"/>
      <c r="P42" s="182">
        <f>'実質公債費比率（分子）の構造'!O$52</f>
        <v>828</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10</v>
      </c>
      <c r="C44" s="182"/>
      <c r="D44" s="182"/>
      <c r="E44" s="182">
        <f>'実質公債費比率（分子）の構造'!L$50</f>
        <v>10</v>
      </c>
      <c r="F44" s="182"/>
      <c r="G44" s="182"/>
      <c r="H44" s="182">
        <f>'実質公債費比率（分子）の構造'!M$50</f>
        <v>9</v>
      </c>
      <c r="I44" s="182"/>
      <c r="J44" s="182"/>
      <c r="K44" s="182">
        <f>'実質公債費比率（分子）の構造'!N$50</f>
        <v>12</v>
      </c>
      <c r="L44" s="182"/>
      <c r="M44" s="182"/>
      <c r="N44" s="182">
        <f>'実質公債費比率（分子）の構造'!O$50</f>
        <v>13</v>
      </c>
      <c r="O44" s="182"/>
      <c r="P44" s="182"/>
    </row>
    <row r="45" spans="1:16" x14ac:dyDescent="0.15">
      <c r="A45" s="182" t="s">
        <v>66</v>
      </c>
      <c r="B45" s="182">
        <f>'実質公債費比率（分子）の構造'!K$49</f>
        <v>51</v>
      </c>
      <c r="C45" s="182"/>
      <c r="D45" s="182"/>
      <c r="E45" s="182">
        <f>'実質公債費比率（分子）の構造'!L$49</f>
        <v>43</v>
      </c>
      <c r="F45" s="182"/>
      <c r="G45" s="182"/>
      <c r="H45" s="182">
        <f>'実質公債費比率（分子）の構造'!M$49</f>
        <v>20</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45</v>
      </c>
      <c r="C46" s="182"/>
      <c r="D46" s="182"/>
      <c r="E46" s="182">
        <f>'実質公債費比率（分子）の構造'!L$48</f>
        <v>40</v>
      </c>
      <c r="F46" s="182"/>
      <c r="G46" s="182"/>
      <c r="H46" s="182">
        <f>'実質公債費比率（分子）の構造'!M$48</f>
        <v>45</v>
      </c>
      <c r="I46" s="182"/>
      <c r="J46" s="182"/>
      <c r="K46" s="182">
        <f>'実質公債費比率（分子）の構造'!N$48</f>
        <v>47</v>
      </c>
      <c r="L46" s="182"/>
      <c r="M46" s="182"/>
      <c r="N46" s="182">
        <f>'実質公債費比率（分子）の構造'!O$48</f>
        <v>42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1227</v>
      </c>
      <c r="C49" s="182"/>
      <c r="D49" s="182"/>
      <c r="E49" s="182">
        <f>'実質公債費比率（分子）の構造'!L$45</f>
        <v>1101</v>
      </c>
      <c r="F49" s="182"/>
      <c r="G49" s="182"/>
      <c r="H49" s="182">
        <f>'実質公債費比率（分子）の構造'!M$45</f>
        <v>1009</v>
      </c>
      <c r="I49" s="182"/>
      <c r="J49" s="182"/>
      <c r="K49" s="182">
        <f>'実質公債費比率（分子）の構造'!N$45</f>
        <v>1000</v>
      </c>
      <c r="L49" s="182"/>
      <c r="M49" s="182"/>
      <c r="N49" s="182">
        <f>'実質公債費比率（分子）の構造'!O$45</f>
        <v>938</v>
      </c>
      <c r="O49" s="182"/>
      <c r="P49" s="182"/>
    </row>
    <row r="50" spans="1:16" x14ac:dyDescent="0.15">
      <c r="A50" s="182" t="s">
        <v>71</v>
      </c>
      <c r="B50" s="182" t="e">
        <f>NA()</f>
        <v>#N/A</v>
      </c>
      <c r="C50" s="182">
        <f>IF(ISNUMBER('実質公債費比率（分子）の構造'!K$53),'実質公債費比率（分子）の構造'!K$53,NA())</f>
        <v>338</v>
      </c>
      <c r="D50" s="182" t="e">
        <f>NA()</f>
        <v>#N/A</v>
      </c>
      <c r="E50" s="182" t="e">
        <f>NA()</f>
        <v>#N/A</v>
      </c>
      <c r="F50" s="182">
        <f>IF(ISNUMBER('実質公債費比率（分子）の構造'!L$53),'実質公債費比率（分子）の構造'!L$53,NA())</f>
        <v>258</v>
      </c>
      <c r="G50" s="182" t="e">
        <f>NA()</f>
        <v>#N/A</v>
      </c>
      <c r="H50" s="182" t="e">
        <f>NA()</f>
        <v>#N/A</v>
      </c>
      <c r="I50" s="182">
        <f>IF(ISNUMBER('実質公債費比率（分子）の構造'!M$53),'実質公債費比率（分子）の構造'!M$53,NA())</f>
        <v>206</v>
      </c>
      <c r="J50" s="182" t="e">
        <f>NA()</f>
        <v>#N/A</v>
      </c>
      <c r="K50" s="182" t="e">
        <f>NA()</f>
        <v>#N/A</v>
      </c>
      <c r="L50" s="182">
        <f>IF(ISNUMBER('実質公債費比率（分子）の構造'!N$53),'実質公債費比率（分子）の構造'!N$53,NA())</f>
        <v>200</v>
      </c>
      <c r="M50" s="182" t="e">
        <f>NA()</f>
        <v>#N/A</v>
      </c>
      <c r="N50" s="182" t="e">
        <f>NA()</f>
        <v>#N/A</v>
      </c>
      <c r="O50" s="182">
        <f>IF(ISNUMBER('実質公債費比率（分子）の構造'!O$53),'実質公債費比率（分子）の構造'!O$53,NA())</f>
        <v>165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4702</v>
      </c>
      <c r="E56" s="181"/>
      <c r="F56" s="181"/>
      <c r="G56" s="181">
        <f>'将来負担比率（分子）の構造'!J$52</f>
        <v>4348</v>
      </c>
      <c r="H56" s="181"/>
      <c r="I56" s="181"/>
      <c r="J56" s="181">
        <f>'将来負担比率（分子）の構造'!K$52</f>
        <v>4286</v>
      </c>
      <c r="K56" s="181"/>
      <c r="L56" s="181"/>
      <c r="M56" s="181">
        <f>'将来負担比率（分子）の構造'!L$52</f>
        <v>4152</v>
      </c>
      <c r="N56" s="181"/>
      <c r="O56" s="181"/>
      <c r="P56" s="181">
        <f>'将来負担比率（分子）の構造'!M$52</f>
        <v>4070</v>
      </c>
    </row>
    <row r="57" spans="1:16" x14ac:dyDescent="0.15">
      <c r="A57" s="181" t="s">
        <v>42</v>
      </c>
      <c r="B57" s="181"/>
      <c r="C57" s="181"/>
      <c r="D57" s="181">
        <f>'将来負担比率（分子）の構造'!I$51</f>
        <v>543</v>
      </c>
      <c r="E57" s="181"/>
      <c r="F57" s="181"/>
      <c r="G57" s="181">
        <f>'将来負担比率（分子）の構造'!J$51</f>
        <v>471</v>
      </c>
      <c r="H57" s="181"/>
      <c r="I57" s="181"/>
      <c r="J57" s="181">
        <f>'将来負担比率（分子）の構造'!K$51</f>
        <v>400</v>
      </c>
      <c r="K57" s="181"/>
      <c r="L57" s="181"/>
      <c r="M57" s="181">
        <f>'将来負担比率（分子）の構造'!L$51</f>
        <v>329</v>
      </c>
      <c r="N57" s="181"/>
      <c r="O57" s="181"/>
      <c r="P57" s="181">
        <f>'将来負担比率（分子）の構造'!M$51</f>
        <v>264</v>
      </c>
    </row>
    <row r="58" spans="1:16" x14ac:dyDescent="0.15">
      <c r="A58" s="181" t="s">
        <v>41</v>
      </c>
      <c r="B58" s="181"/>
      <c r="C58" s="181"/>
      <c r="D58" s="181">
        <f>'将来負担比率（分子）の構造'!I$50</f>
        <v>5034</v>
      </c>
      <c r="E58" s="181"/>
      <c r="F58" s="181"/>
      <c r="G58" s="181">
        <f>'将来負担比率（分子）の構造'!J$50</f>
        <v>5250</v>
      </c>
      <c r="H58" s="181"/>
      <c r="I58" s="181"/>
      <c r="J58" s="181">
        <f>'将来負担比率（分子）の構造'!K$50</f>
        <v>5084</v>
      </c>
      <c r="K58" s="181"/>
      <c r="L58" s="181"/>
      <c r="M58" s="181">
        <f>'将来負担比率（分子）の構造'!L$50</f>
        <v>5153</v>
      </c>
      <c r="N58" s="181"/>
      <c r="O58" s="181"/>
      <c r="P58" s="181">
        <f>'将来負担比率（分子）の構造'!M$50</f>
        <v>5221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685</v>
      </c>
      <c r="C62" s="181"/>
      <c r="D62" s="181"/>
      <c r="E62" s="181">
        <f>'将来負担比率（分子）の構造'!J$45</f>
        <v>597</v>
      </c>
      <c r="F62" s="181"/>
      <c r="G62" s="181"/>
      <c r="H62" s="181">
        <f>'将来負担比率（分子）の構造'!K$45</f>
        <v>577</v>
      </c>
      <c r="I62" s="181"/>
      <c r="J62" s="181"/>
      <c r="K62" s="181">
        <f>'将来負担比率（分子）の構造'!L$45</f>
        <v>531</v>
      </c>
      <c r="L62" s="181"/>
      <c r="M62" s="181"/>
      <c r="N62" s="181">
        <f>'将来負担比率（分子）の構造'!M$45</f>
        <v>534</v>
      </c>
      <c r="O62" s="181"/>
      <c r="P62" s="181"/>
    </row>
    <row r="63" spans="1:16" x14ac:dyDescent="0.15">
      <c r="A63" s="181" t="s">
        <v>34</v>
      </c>
      <c r="B63" s="181">
        <f>'将来負担比率（分子）の構造'!I$44</f>
        <v>62</v>
      </c>
      <c r="C63" s="181"/>
      <c r="D63" s="181"/>
      <c r="E63" s="181">
        <f>'将来負担比率（分子）の構造'!J$44</f>
        <v>20</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357</v>
      </c>
      <c r="C64" s="181"/>
      <c r="D64" s="181"/>
      <c r="E64" s="181">
        <f>'将来負担比率（分子）の構造'!J$43</f>
        <v>352</v>
      </c>
      <c r="F64" s="181"/>
      <c r="G64" s="181"/>
      <c r="H64" s="181">
        <f>'将来負担比率（分子）の構造'!K$43</f>
        <v>345</v>
      </c>
      <c r="I64" s="181"/>
      <c r="J64" s="181"/>
      <c r="K64" s="181">
        <f>'将来負担比率（分子）の構造'!L$43</f>
        <v>328</v>
      </c>
      <c r="L64" s="181"/>
      <c r="M64" s="181"/>
      <c r="N64" s="181">
        <f>'将来負担比率（分子）の構造'!M$43</f>
        <v>320</v>
      </c>
      <c r="O64" s="181"/>
      <c r="P64" s="181"/>
    </row>
    <row r="65" spans="1:16" x14ac:dyDescent="0.15">
      <c r="A65" s="181" t="s">
        <v>32</v>
      </c>
      <c r="B65" s="181">
        <f>'将来負担比率（分子）の構造'!I$42</f>
        <v>49</v>
      </c>
      <c r="C65" s="181"/>
      <c r="D65" s="181"/>
      <c r="E65" s="181">
        <f>'将来負担比率（分子）の構造'!J$42</f>
        <v>40</v>
      </c>
      <c r="F65" s="181"/>
      <c r="G65" s="181"/>
      <c r="H65" s="181">
        <f>'将来負担比率（分子）の構造'!K$42</f>
        <v>45</v>
      </c>
      <c r="I65" s="181"/>
      <c r="J65" s="181"/>
      <c r="K65" s="181">
        <f>'将来負担比率（分子）の構造'!L$42</f>
        <v>33</v>
      </c>
      <c r="L65" s="181"/>
      <c r="M65" s="181"/>
      <c r="N65" s="181">
        <f>'将来負担比率（分子）の構造'!M$42</f>
        <v>24</v>
      </c>
      <c r="O65" s="181"/>
      <c r="P65" s="181"/>
    </row>
    <row r="66" spans="1:16" x14ac:dyDescent="0.15">
      <c r="A66" s="181" t="s">
        <v>31</v>
      </c>
      <c r="B66" s="181">
        <f>'将来負担比率（分子）の構造'!I$41</f>
        <v>4791</v>
      </c>
      <c r="C66" s="181"/>
      <c r="D66" s="181"/>
      <c r="E66" s="181">
        <f>'将来負担比率（分子）の構造'!J$41</f>
        <v>4110</v>
      </c>
      <c r="F66" s="181"/>
      <c r="G66" s="181"/>
      <c r="H66" s="181">
        <f>'将来負担比率（分子）の構造'!K$41</f>
        <v>3910</v>
      </c>
      <c r="I66" s="181"/>
      <c r="J66" s="181"/>
      <c r="K66" s="181">
        <f>'将来負担比率（分子）の構造'!L$41</f>
        <v>3606</v>
      </c>
      <c r="L66" s="181"/>
      <c r="M66" s="181"/>
      <c r="N66" s="181">
        <f>'将来負担比率（分子）の構造'!M$41</f>
        <v>3419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1001</v>
      </c>
      <c r="C72" s="185">
        <f>基金残高に係る経年分析!G55</f>
        <v>1001</v>
      </c>
      <c r="D72" s="185">
        <f>基金残高に係る経年分析!H55</f>
        <v>1001</v>
      </c>
    </row>
    <row r="73" spans="1:16" x14ac:dyDescent="0.15">
      <c r="A73" s="184" t="s">
        <v>78</v>
      </c>
      <c r="B73" s="185">
        <f>基金残高に係る経年分析!F56</f>
        <v>1495</v>
      </c>
      <c r="C73" s="185">
        <f>基金残高に係る経年分析!G56</f>
        <v>1495</v>
      </c>
      <c r="D73" s="185">
        <f>基金残高に係る経年分析!H56</f>
        <v>1495</v>
      </c>
    </row>
    <row r="74" spans="1:16" x14ac:dyDescent="0.15">
      <c r="A74" s="184" t="s">
        <v>79</v>
      </c>
      <c r="B74" s="185">
        <f>基金残高に係る経年分析!F57</f>
        <v>2539</v>
      </c>
      <c r="C74" s="185">
        <f>基金残高に係る経年分析!G57</f>
        <v>2582</v>
      </c>
      <c r="D74" s="185">
        <f>基金残高に係る経年分析!H57</f>
        <v>2651</v>
      </c>
    </row>
  </sheetData>
  <sheetProtection algorithmName="SHA-512" hashValue="MYfw7Syp50AQhXczAh1fvvTcigjzyCbnz2zhh+t/gEqIrrSqb4tVhhSsaDPv8jgu5nPuk+g9eRxfrwVmjq0sQg==" saltValue="S0Y01OC61Q9+Zc02O2YO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2021-03-08T06:26:51Z</cp:lastPrinted>
  <dcterms:created xsi:type="dcterms:W3CDTF">2021-02-05T00:46:21Z</dcterms:created>
  <dcterms:modified xsi:type="dcterms:W3CDTF">2021-10-19T08:06:58Z</dcterms:modified>
  <cp:category/>
</cp:coreProperties>
</file>