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財政グループ\01_財政\010_財政\020_決算関係\070_各種公表資料\060_財政状況資料集（H22～）\令和2年度\HP\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<sst xmlns="http://schemas.openxmlformats.org/spreadsheetml/2006/main" count="1148" uniqueCount="592">
  <si>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</si>
  <si>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</si>
  <si>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</si>
  <si>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</si>
  <si>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</si>
  <si>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</si>
  <si>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</si>
  <si>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</si>
  <si>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</si>
  <si>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</si>
  <si>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</si>
  <si>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</si>
  <si>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</si>
  <si>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</si>
  <si>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</si>
  <si>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</si>
  <si>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</si>
  <si>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</si>
  <si>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</si>
  <si>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</si>
  <si>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</si>
  <si>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</si>
  <si>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</si>
  <si>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</si>
  <si>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</si>
  <si>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</si>
  <si>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</si>
  <si>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</si>
  <si>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</si>
  <si>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</si>
  <si>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</si>
  <si>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</si>
  <si>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</si>
  <si>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</si>
  <si>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</si>
  <si>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</si>
  <si>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</si>
  <si>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</si>
  <si>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</si>
  <si>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</si>
  <si>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</si>
  <si>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</si>
  <si>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</si>
  <si>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</si>
  <si>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</si>
  <si>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</si>
  <si>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</si>
  <si>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</si>
  <si>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</si>
  <si>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</si>
  <si>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</si>
  <si>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</si>
  <si>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</si>
  <si>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</si>
  <si>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</si>
  <si>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</si>
  <si>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</si>
  <si>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</si>
  <si>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</si>
  <si>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</si>
  <si>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</si>
  <si>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</si>
  <si>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</si>
  <si>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</si>
  <si>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</si>
  <si>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</si>
  <si>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</si>
  <si>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</si>
  <si>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</si>
  <si>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</si>
  <si>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</si>
  <si>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</si>
  <si>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</si>
  <si>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</si>
  <si>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</si>
  <si>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</si>
  <si>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</si>
  <si>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</si>
  <si>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</si>
  <si>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</si>
  <si>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</si>
  <si>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</si>
  <si>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</si>
  <si>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</si>
  <si>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</si>
  <si>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</si>
  <si>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</si>
  <si>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</si>
  <si>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</si>
  <si>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</si>
  <si>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</si>
  <si>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</si>
  <si>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</si>
  <si>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</si>
  <si>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</si>
  <si>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</si>
  <si>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</si>
  <si>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幌延町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</si>
  <si>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</si>
  <si>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</si>
  <si>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</si>
  <si>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</si>
  <si>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</si>
  <si>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</si>
  <si>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</si>
  <si>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</si>
  <si>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</si>
  <si>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</si>
  <si>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</si>
  <si>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</si>
  <si>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</si>
  <si>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</si>
  <si>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</si>
  <si>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</si>
  <si>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</si>
  <si>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</si>
  <si>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</si>
  <si>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</si>
  <si>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</si>
  <si>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</si>
  <si>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</si>
  <si>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</si>
  <si>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</si>
  <si>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</si>
  <si>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</si>
  <si>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</si>
  <si>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</si>
  <si>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</si>
  <si>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</si>
  <si>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</si>
  <si>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</si>
  <si>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</si>
  <si>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</si>
  <si>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</si>
  <si>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</si>
  <si>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</si>
  <si>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</si>
  <si>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</si>
  <si>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</si>
  <si>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</si>
  <si>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</si>
  <si>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</si>
  <si>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</si>
  <si>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</si>
  <si>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</si>
  <si>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</si>
  <si>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</si>
  <si>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</si>
  <si>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</si>
  <si>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</si>
  <si>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</si>
  <si>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</si>
  <si>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</si>
  <si>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</si>
  <si>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</si>
  <si>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</si>
  <si>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</si>
  <si>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</si>
  <si>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</si>
  <si>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</si>
  <si>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</si>
  <si>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</si>
  <si>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</si>
  <si>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</si>
  <si>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</si>
  <si>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</si>
  <si>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</si>
  <si>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</si>
  <si>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</si>
  <si>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</si>
  <si>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</si>
  <si>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</si>
  <si>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</si>
  <si>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</si>
  <si>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</si>
  <si>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</si>
  <si>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</si>
  <si>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</si>
  <si>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</si>
  <si>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</si>
  <si>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</si>
  <si>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</si>
  <si>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</si>
  <si>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</si>
  <si>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</si>
  <si>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</si>
  <si>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</si>
  <si>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</si>
  <si>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</si>
  <si>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</si>
  <si>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</si>
  <si>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</si>
  <si>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</si>
  <si>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</si>
  <si>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</si>
  <si>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</si>
  <si>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</si>
  <si>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</si>
  <si>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</si>
  <si>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</si>
  <si>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</si>
  <si>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</si>
  <si>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</si>
  <si>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</si>
  <si>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</si>
  <si>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</si>
  <si>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</si>
  <si>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</si>
  <si>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</si>
  <si>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</si>
  <si>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</si>
  <si>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</si>
  <si>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北海道幌延町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</si>
  <si>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</si>
  <si>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</si>
  <si>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</si>
  <si>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</si>
  <si>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</si>
  <si>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</si>
  <si>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</si>
  <si>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</si>
  <si>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</si>
  <si>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</si>
  <si>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</si>
  <si>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</si>
  <si>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</si>
  <si>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</si>
  <si>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</si>
  <si>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</si>
  <si>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</si>
  <si>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</si>
  <si>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</si>
  <si>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</si>
  <si>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</si>
  <si>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</si>
  <si>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</si>
  <si>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</si>
  <si>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</si>
  <si>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</si>
  <si>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</si>
  <si>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</si>
  <si>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</si>
  <si>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</si>
  <si>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</si>
  <si>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</si>
  <si>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</si>
  <si>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</si>
  <si>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</si>
  <si>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</si>
  <si>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</si>
  <si>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</si>
  <si>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</si>
  <si>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</si>
  <si>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</si>
  <si>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</si>
  <si>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</si>
  <si>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</si>
  <si>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</si>
  <si>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</si>
  <si>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</si>
  <si>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</si>
  <si>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</si>
  <si>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</si>
  <si>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</si>
  <si>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</si>
  <si>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</si>
  <si>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</si>
  <si>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</si>
  <si>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</si>
  <si>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</si>
  <si>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</si>
  <si>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</si>
  <si>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</si>
  <si>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</si>
  <si>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</si>
  <si>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</si>
  <si>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</si>
  <si>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</si>
  <si>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</si>
  <si>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</si>
  <si>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</si>
  <si>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</si>
  <si>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</si>
  <si>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</si>
  <si>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</si>
  <si>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</si>
  <si>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</si>
  <si>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</si>
  <si>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</si>
  <si>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</si>
  <si>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</si>
  <si>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</si>
  <si>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</si>
  <si>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</si>
  <si>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</si>
  <si>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</si>
  <si>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</si>
  <si>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</si>
  <si>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</si>
  <si>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</si>
  <si>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</si>
  <si>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</si>
  <si>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</si>
  <si>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</si>
  <si>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</si>
  <si>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</si>
  <si>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</si>
  <si>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</si>
  <si>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</si>
  <si>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</si>
  <si>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</si>
  <si>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</si>
  <si>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</si>
  <si>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</si>
  <si>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</si>
  <si>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</si>
  <si>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</si>
  <si>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</si>
  <si>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</si>
  <si>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</si>
  <si>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</si>
  <si>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</si>
  <si>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</si>
  <si>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</si>
  <si>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</si>
  <si>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</si>
  <si>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</si>
  <si>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</si>
  <si>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</si>
  <si>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</si>
  <si>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</si>
  <si>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</si>
  <si>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</si>
  <si>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</si>
  <si>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</si>
  <si>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</si>
  <si>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</si>
  <si>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</si>
  <si>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</si>
  <si>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</si>
  <si>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</si>
  <si>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</si>
  <si>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</si>
  <si>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</si>
  <si>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</si>
  <si>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</si>
  <si>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</si>
  <si>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</si>
  <si>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</si>
  <si>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</si>
  <si>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</si>
  <si>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</si>
  <si>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</si>
  <si>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</si>
  <si>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</si>
  <si>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</si>
  <si>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</si>
  <si>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</si>
  <si>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</si>
  <si>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</si>
  <si>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</si>
  <si>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</si>
  <si>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</si>
  <si>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</si>
  <si>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</si>
  <si>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</si>
  <si>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</si>
  <si>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北海道幌延町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</si>
  <si>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</si>
  <si>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</si>
  <si>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</si>
  <si>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</si>
  <si>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</si>
  <si>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</si>
  <si>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</si>
  <si>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</si>
  <si>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</si>
  <si>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</si>
  <si>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</si>
  <si>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</si>
  <si>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</si>
  <si>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</si>
  <si>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</si>
  <si>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</si>
  <si>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</si>
  <si>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</si>
  <si>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</si>
  <si>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</si>
  <si>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</si>
  <si>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</si>
  <si>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</si>
  <si>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</si>
  <si>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</si>
  <si>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</si>
  <si>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</si>
  <si>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</si>
  <si>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</si>
  <si>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</si>
  <si>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</si>
  <si>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</si>
  <si>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</si>
  <si>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</si>
  <si>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</si>
  <si>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</si>
  <si>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</si>
  <si>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</si>
  <si>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</si>
  <si>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</si>
  <si>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</si>
  <si>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</si>
  <si>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</si>
  <si>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</si>
  <si>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</si>
  <si>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</si>
  <si>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</si>
  <si>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</si>
  <si>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</si>
  <si>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</si>
  <si>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</si>
  <si>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</si>
  <si>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</si>
  <si>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</si>
  <si>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</si>
  <si>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</si>
  <si>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</si>
  <si>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</si>
  <si>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</si>
  <si>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</si>
  <si>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</si>
  <si>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</si>
  <si>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</si>
  <si>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</si>
  <si>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</si>
  <si>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</si>
  <si>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</si>
  <si>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</si>
  <si>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</si>
  <si>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</si>
  <si>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</si>
  <si>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</si>
  <si>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</si>
  <si>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</si>
  <si>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</si>
  <si>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</si>
  <si>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</si>
  <si>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</si>
  <si>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</si>
  <si>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</si>
  <si>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</si>
  <si>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</si>
  <si>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</si>
  <si>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</si>
  <si>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</si>
  <si>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</si>
  <si>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</si>
  <si>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</si>
  <si>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</si>
  <si>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</si>
  <si>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</si>
  <si>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</si>
  <si>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</si>
  <si>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</si>
  <si>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</si>
  <si>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</si>
  <si>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</si>
  <si>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</si>
  <si>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</si>
  <si>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</si>
  <si>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</si>
  <si>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</si>
  <si>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</si>
  <si>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</si>
  <si>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</si>
  <si>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</si>
  <si>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</si>
  <si>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</si>
  <si>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</si>
  <si>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</si>
  <si>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</si>
  <si>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</si>
  <si>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</si>
  <si>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</si>
  <si>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</si>
  <si>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</si>
  <si>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</si>
  <si>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</si>
  <si>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</si>
  <si>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</si>
  <si>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</si>
  <si>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</si>
  <si>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</si>
  <si>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</si>
  <si>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</si>
  <si>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</si>
  <si>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</si>
  <si>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</si>
  <si>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</si>
  <si>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</si>
  <si>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</si>
  <si>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</si>
  <si>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</si>
  <si>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</si>
  <si>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</si>
  <si>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</si>
  <si>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</si>
  <si>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</si>
  <si>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</si>
  <si>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</si>
  <si>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</si>
  <si>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</si>
  <si>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</si>
  <si>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</si>
  <si>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</si>
  <si>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</si>
  <si>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</si>
  <si>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</si>
  <si>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</si>
  <si>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</si>
  <si>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</si>
  <si>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</si>
  <si>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</si>
  <si>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</si>
  <si>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</si>
  <si>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</si>
  <si>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</si>
  <si>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</si>
  <si>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</si>
  <si>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</si>
  <si>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</si>
  <si>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</si>
  <si>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</si>
  <si>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</si>
  <si>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</si>
  <si>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</si>
  <si>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</si>
  <si>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</si>
  <si>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</si>
  <si>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</si>
  <si>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</si>
  <si>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</si>
  <si>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</si>
  <si>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</si>
  <si>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</si>
  <si>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</si>
  <si>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</si>
  <si>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</si>
  <si>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</si>
  <si>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</si>
  <si>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</si>
  <si>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</si>
  <si>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</si>
  <si>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</si>
  <si>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0.06</t>
  </si>
  <si>
    <t>一般会計</t>
  </si>
  <si>
    <t>介護保険特別会計</t>
  </si>
  <si>
    <t>国民健康保険特別会計</t>
  </si>
  <si>
    <t>簡易水道事業特別会計</t>
  </si>
  <si>
    <t>国民健康保険診療所特別会計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</si>
  <si>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</si>
  <si>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</si>
  <si>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</si>
  <si>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</si>
  <si>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</si>
  <si>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</si>
  <si>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</si>
  <si>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</si>
  <si>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</si>
  <si>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</si>
  <si>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</si>
  <si>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幌延町トナカイ観光牧場</t>
    <rPh sb="0" eb="3">
      <t>ホロノベチョウ</t>
    </rPh>
    <rPh sb="7" eb="11">
      <t>カンコウボクジョウ</t>
    </rPh>
    <phoneticPr fontId="2"/>
  </si>
  <si>
    <t>幌延町畜産振興公社</t>
    <rPh sb="0" eb="3">
      <t>ホロノベチョウ</t>
    </rPh>
    <rPh sb="3" eb="5">
      <t>チクサン</t>
    </rPh>
    <rPh sb="5" eb="7">
      <t>シンコウ</t>
    </rPh>
    <rPh sb="7" eb="9">
      <t>コウシャ</t>
    </rPh>
    <phoneticPr fontId="2"/>
  </si>
  <si>
    <t>西天北五町衛生施設組合</t>
    <rPh sb="0" eb="11">
      <t>ニシテンポクゴチョウエイセイシセツクミアイ</t>
    </rPh>
    <phoneticPr fontId="2"/>
  </si>
  <si>
    <t>北留萌消防組合</t>
    <rPh sb="0" eb="7">
      <t>キタルモイショウボウクミアイ</t>
    </rPh>
    <phoneticPr fontId="2"/>
  </si>
  <si>
    <t>-</t>
    <phoneticPr fontId="2"/>
  </si>
  <si>
    <t>-</t>
    <phoneticPr fontId="2"/>
  </si>
  <si>
    <t>公共施設等整備基金</t>
    <rPh sb="0" eb="2">
      <t>コウキョウ</t>
    </rPh>
    <rPh sb="2" eb="4">
      <t>シセツ</t>
    </rPh>
    <rPh sb="4" eb="5">
      <t>トウ</t>
    </rPh>
    <rPh sb="5" eb="9">
      <t>セイビキキン</t>
    </rPh>
    <phoneticPr fontId="2"/>
  </si>
  <si>
    <t>ふるさと創生基金</t>
    <rPh sb="4" eb="6">
      <t>ソウセイ</t>
    </rPh>
    <rPh sb="6" eb="8">
      <t>キキン</t>
    </rPh>
    <phoneticPr fontId="2"/>
  </si>
  <si>
    <t>エネルギー施策等振興基金</t>
    <rPh sb="5" eb="7">
      <t>シサク</t>
    </rPh>
    <rPh sb="7" eb="8">
      <t>トウ</t>
    </rPh>
    <rPh sb="8" eb="10">
      <t>シンコウ</t>
    </rPh>
    <rPh sb="10" eb="12">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</si>
  <si>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</si>
  <si>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</si>
  <si>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</si>
  <si>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</si>
  <si>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</si>
  <si>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将来負担比率はは、平成２２年度分以降の地方債を最短償還年限で返済する効果で年々将来負担額を減少させることができた。
　有形固定資産減価償却率は類似団体をやや上回っており、学校施設は有形固定資産減価償却率が８０．６％となっており、平成２５年度に各学校保全計画を作成している。また、令和２年度には、問寒別小中学校の体育館天井改修を行う等、老朽化対策に取り組んでいる。</t>
    <rPh sb="1" eb="3">
      <t>ショウライ</t>
    </rPh>
    <rPh sb="3" eb="5">
      <t>フタン</t>
    </rPh>
    <rPh sb="5" eb="7">
      <t>ヒリツ</t>
    </rPh>
    <rPh sb="10" eb="12">
      <t>ヘイセイ</t>
    </rPh>
    <rPh sb="14" eb="16">
      <t>ネンド</t>
    </rPh>
    <rPh sb="16" eb="17">
      <t>ブン</t>
    </rPh>
    <rPh sb="17" eb="19">
      <t>イコウ</t>
    </rPh>
    <rPh sb="20" eb="22">
      <t>チホウ</t>
    </rPh>
    <rPh sb="22" eb="23">
      <t>サイ</t>
    </rPh>
    <rPh sb="24" eb="26">
      <t>サイタン</t>
    </rPh>
    <rPh sb="26" eb="28">
      <t>ショウカン</t>
    </rPh>
    <rPh sb="28" eb="30">
      <t>ネンゲン</t>
    </rPh>
    <rPh sb="31" eb="33">
      <t>ヘンサイ</t>
    </rPh>
    <rPh sb="35" eb="37">
      <t>コウカ</t>
    </rPh>
    <rPh sb="38" eb="40">
      <t>ネンネン</t>
    </rPh>
    <rPh sb="40" eb="44">
      <t>ショウライフタン</t>
    </rPh>
    <rPh sb="44" eb="45">
      <t>ガク</t>
    </rPh>
    <rPh sb="46" eb="48">
      <t>ゲンショウ</t>
    </rPh>
    <rPh sb="60" eb="62">
      <t>ユウケイ</t>
    </rPh>
    <rPh sb="62" eb="64">
      <t>コテイ</t>
    </rPh>
    <rPh sb="64" eb="66">
      <t>シサン</t>
    </rPh>
    <rPh sb="66" eb="68">
      <t>ゲンカ</t>
    </rPh>
    <rPh sb="68" eb="71">
      <t>ショウキャクリツ</t>
    </rPh>
    <rPh sb="72" eb="74">
      <t>ルイジ</t>
    </rPh>
    <rPh sb="74" eb="76">
      <t>ダンタイ</t>
    </rPh>
    <rPh sb="79" eb="81">
      <t>ウワマワ</t>
    </rPh>
    <rPh sb="86" eb="88">
      <t>ガッコウ</t>
    </rPh>
    <rPh sb="88" eb="90">
      <t>シセツ</t>
    </rPh>
    <rPh sb="91" eb="93">
      <t>ユウケイ</t>
    </rPh>
    <rPh sb="93" eb="95">
      <t>コテイ</t>
    </rPh>
    <rPh sb="95" eb="97">
      <t>シサン</t>
    </rPh>
    <rPh sb="97" eb="102">
      <t>ゲンカショウキャクリツ</t>
    </rPh>
    <rPh sb="115" eb="117">
      <t>ヘイセイ</t>
    </rPh>
    <rPh sb="119" eb="121">
      <t>ネンド</t>
    </rPh>
    <rPh sb="122" eb="123">
      <t>カク</t>
    </rPh>
    <rPh sb="123" eb="125">
      <t>ガッコウ</t>
    </rPh>
    <rPh sb="125" eb="127">
      <t>ホゼン</t>
    </rPh>
    <rPh sb="127" eb="129">
      <t>ケイカク</t>
    </rPh>
    <rPh sb="130" eb="132">
      <t>サクセイ</t>
    </rPh>
    <rPh sb="140" eb="142">
      <t>レイワ</t>
    </rPh>
    <rPh sb="143" eb="145">
      <t>ネンド</t>
    </rPh>
    <rPh sb="148" eb="151">
      <t>トイカンベツ</t>
    </rPh>
    <rPh sb="151" eb="155">
      <t>ショウチュウガッコウ</t>
    </rPh>
    <rPh sb="156" eb="159">
      <t>タイイクカン</t>
    </rPh>
    <rPh sb="159" eb="161">
      <t>テンジョウ</t>
    </rPh>
    <rPh sb="161" eb="163">
      <t>カイシュウ</t>
    </rPh>
    <rPh sb="164" eb="165">
      <t>オコナ</t>
    </rPh>
    <rPh sb="166" eb="167">
      <t>トウ</t>
    </rPh>
    <rPh sb="168" eb="171">
      <t>ロウキュウカ</t>
    </rPh>
    <rPh sb="171" eb="173">
      <t>タイサク</t>
    </rPh>
    <rPh sb="174" eb="175">
      <t>ト</t>
    </rPh>
    <rPh sb="176" eb="17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</si>
  <si>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</si>
  <si>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</si>
  <si>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</si>
  <si>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</si>
  <si>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</si>
  <si>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</si>
  <si>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実質交際費比率は、平成２３年度から大型建設事業の実施に係る地方債の元金償還が始まったため、大幅な分子増額となっており、平成２７年度が公債費のピークであった。
　しかしこれは、意図的に償還年数を圧縮したものであり、交付税算入をすると有利な地方債が多く占めることにより、経常一般財源が確保できるため、それほど懸念すべき状況ではないと思われる。
　将来負担比率は、平成２２年度分以降の地方債を最短償還年限で返済する効果で年々将来負担額を減少させることができた。
　今後も将来に多額の負担を残すことのないよう適正な基金管理と、健全な財政運営に努める。</t>
    <rPh sb="1" eb="3">
      <t>ジッシツ</t>
    </rPh>
    <rPh sb="3" eb="5">
      <t>コウサイ</t>
    </rPh>
    <rPh sb="5" eb="6">
      <t>ヒ</t>
    </rPh>
    <rPh sb="6" eb="8">
      <t>ヒリツ</t>
    </rPh>
    <rPh sb="10" eb="12">
      <t>ヘイセイ</t>
    </rPh>
    <rPh sb="14" eb="16">
      <t>ネンド</t>
    </rPh>
    <rPh sb="18" eb="20">
      <t>オオガタ</t>
    </rPh>
    <rPh sb="20" eb="22">
      <t>ケンセツ</t>
    </rPh>
    <rPh sb="22" eb="24">
      <t>ジギョウ</t>
    </rPh>
    <rPh sb="25" eb="27">
      <t>ジッシ</t>
    </rPh>
    <rPh sb="28" eb="29">
      <t>カカ</t>
    </rPh>
    <rPh sb="30" eb="32">
      <t>チホウ</t>
    </rPh>
    <rPh sb="32" eb="33">
      <t>サイ</t>
    </rPh>
    <rPh sb="34" eb="36">
      <t>ガンキン</t>
    </rPh>
    <rPh sb="36" eb="38">
      <t>ショウカン</t>
    </rPh>
    <rPh sb="39" eb="40">
      <t>ハジ</t>
    </rPh>
    <rPh sb="46" eb="48">
      <t>オオハバ</t>
    </rPh>
    <rPh sb="49" eb="51">
      <t>ブンシ</t>
    </rPh>
    <rPh sb="51" eb="53">
      <t>ゾウガク</t>
    </rPh>
    <rPh sb="60" eb="62">
      <t>ヘイセイ</t>
    </rPh>
    <rPh sb="64" eb="66">
      <t>ネンド</t>
    </rPh>
    <rPh sb="67" eb="70">
      <t>コウサイヒ</t>
    </rPh>
    <rPh sb="88" eb="91">
      <t>イトテキ</t>
    </rPh>
    <rPh sb="92" eb="94">
      <t>ショウカン</t>
    </rPh>
    <rPh sb="94" eb="96">
      <t>ネンスウ</t>
    </rPh>
    <rPh sb="97" eb="99">
      <t>アッシュク</t>
    </rPh>
    <rPh sb="107" eb="110">
      <t>コウフゼイ</t>
    </rPh>
    <rPh sb="110" eb="112">
      <t>サンニュウ</t>
    </rPh>
    <rPh sb="116" eb="118">
      <t>ユウリ</t>
    </rPh>
    <rPh sb="119" eb="122">
      <t>チホウサイ</t>
    </rPh>
    <rPh sb="123" eb="124">
      <t>オオ</t>
    </rPh>
    <rPh sb="125" eb="126">
      <t>シ</t>
    </rPh>
    <rPh sb="134" eb="136">
      <t>ケイジョウ</t>
    </rPh>
    <rPh sb="136" eb="138">
      <t>イッパン</t>
    </rPh>
    <rPh sb="138" eb="140">
      <t>ザイゲン</t>
    </rPh>
    <rPh sb="141" eb="143">
      <t>カクホ</t>
    </rPh>
    <rPh sb="153" eb="155">
      <t>ケネン</t>
    </rPh>
    <rPh sb="158" eb="160">
      <t>ジョウキョウ</t>
    </rPh>
    <rPh sb="165" eb="166">
      <t>オモ</t>
    </rPh>
    <rPh sb="172" eb="174">
      <t>ショウライ</t>
    </rPh>
    <rPh sb="174" eb="178">
      <t>フタンヒリツ</t>
    </rPh>
    <rPh sb="180" eb="182">
      <t>ヘイセイ</t>
    </rPh>
    <rPh sb="184" eb="186">
      <t>ネンド</t>
    </rPh>
    <rPh sb="186" eb="187">
      <t>ブン</t>
    </rPh>
    <rPh sb="187" eb="189">
      <t>イコウ</t>
    </rPh>
    <rPh sb="190" eb="192">
      <t>チホウ</t>
    </rPh>
    <rPh sb="192" eb="193">
      <t>サイ</t>
    </rPh>
    <rPh sb="194" eb="196">
      <t>サイタン</t>
    </rPh>
    <rPh sb="196" eb="198">
      <t>ショウカン</t>
    </rPh>
    <rPh sb="198" eb="200">
      <t>ネンゲン</t>
    </rPh>
    <rPh sb="201" eb="203">
      <t>ヘンサイ</t>
    </rPh>
    <rPh sb="205" eb="207">
      <t>コウカ</t>
    </rPh>
    <rPh sb="208" eb="210">
      <t>ネンネン</t>
    </rPh>
    <rPh sb="210" eb="214">
      <t>ショウライフタン</t>
    </rPh>
    <rPh sb="214" eb="215">
      <t>ガク</t>
    </rPh>
    <rPh sb="216" eb="218">
      <t>ゲンショウ</t>
    </rPh>
    <rPh sb="230" eb="232">
      <t>コンゴ</t>
    </rPh>
    <rPh sb="233" eb="235">
      <t>ショウライ</t>
    </rPh>
    <rPh sb="236" eb="238">
      <t>タガク</t>
    </rPh>
    <rPh sb="239" eb="241">
      <t>フタン</t>
    </rPh>
    <rPh sb="242" eb="243">
      <t>ノコ</t>
    </rPh>
    <rPh sb="251" eb="253">
      <t>テキセイ</t>
    </rPh>
    <rPh sb="254" eb="256">
      <t>キキン</t>
    </rPh>
    <rPh sb="256" eb="258">
      <t>カンリ</t>
    </rPh>
    <rPh sb="260" eb="262">
      <t>ケンゼン</t>
    </rPh>
    <rPh sb="263" eb="265">
      <t>ザイセイ</t>
    </rPh>
    <rPh sb="265" eb="267">
      <t>ウンエイ</t>
    </rPh>
    <rPh sb="268" eb="26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</si>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</sst>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858-4938-AB28-EA76129F2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275031</c:v>
                </c:pt>
                <c:pt idx="1">
                  <c:v>475484</c:v>
                </c:pt>
                <c:pt idx="2">
                  <c:v>494288</c:v>
                </c:pt>
                <c:pt idx="3">
                  <c:v>374466</c:v>
                </c:pt>
                <c:pt idx="4">
                  <c:v>495041</c:v>
                </c:pt>
              </c:numCache>
            </c:numRef>
          </c:val>
          <c:smooth val="0"/>
          <c:extLst>
            <c:ext xmlns:c16="http://schemas.microsoft.com/office/drawing/2014/chart" uri="{C3380CC4-5D6E-409C-BE32-E72D297353CC}">
              <c16:uniqueId val="{00000001-4858-4938-AB28-EA76129F2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4.6399999999999997</c:v>
                </c:pt>
                <c:pt idx="1">
                  <c:v>3.74</c:v>
                </c:pt>
                <c:pt idx="2">
                  <c:v>7.09</c:v>
                </c:pt>
                <c:pt idx="3">
                  <c:v>3.21</c:v>
                </c:pt>
                <c:pt idx="4">
                  <c:v>4.9400000000000004</c:v>
                </c:pt>
              </c:numCache>
            </c:numRef>
          </c:val>
          <c:extLst>
            <c:ext xmlns:c16="http://schemas.microsoft.com/office/drawing/2014/chart" uri="{C3380CC4-5D6E-409C-BE32-E72D297353CC}">
              <c16:uniqueId val="{00000000-14AE-441C-96D3-07CD57FE39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31.87</c:v>
                </c:pt>
                <c:pt idx="1">
                  <c:v>33.24</c:v>
                </c:pt>
                <c:pt idx="2">
                  <c:v>34.53</c:v>
                </c:pt>
                <c:pt idx="3">
                  <c:v>34.93</c:v>
                </c:pt>
                <c:pt idx="4">
                  <c:v>35.04</c:v>
                </c:pt>
              </c:numCache>
            </c:numRef>
          </c:val>
          <c:extLst>
            <c:ext xmlns:c16="http://schemas.microsoft.com/office/drawing/2014/chart" uri="{C3380CC4-5D6E-409C-BE32-E72D297353CC}">
              <c16:uniqueId val="{00000001-14AE-441C-96D3-07CD57FE39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6.05</c:v>
                </c:pt>
                <c:pt idx="1">
                  <c:v>2.73</c:v>
                </c:pt>
                <c:pt idx="2">
                  <c:v>7.41</c:v>
                </c:pt>
                <c:pt idx="3">
                  <c:v>-0.06</c:v>
                </c:pt>
                <c:pt idx="4">
                  <c:v>4.7</c:v>
                </c:pt>
              </c:numCache>
            </c:numRef>
          </c:val>
          <c:smooth val="0"/>
          <c:extLst>
            <c:ext xmlns:c16="http://schemas.microsoft.com/office/drawing/2014/chart" uri="{C3380CC4-5D6E-409C-BE32-E72D297353CC}">
              <c16:uniqueId val="{00000002-14AE-441C-96D3-07CD57FE39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DFB-4915-BAE7-D937F47E3A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FB-4915-BAE7-D937F47E3A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FB-4915-BAE7-D937F47E3AE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FB-4915-BAE7-D937F47E3A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FB-4915-BAE7-D937F47E3AEC}"/>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0.02</c:v>
                </c:pt>
              </c:numCache>
            </c:numRef>
          </c:val>
          <c:extLst>
            <c:ext xmlns:c16="http://schemas.microsoft.com/office/drawing/2014/chart" uri="{C3380CC4-5D6E-409C-BE32-E72D297353CC}">
              <c16:uniqueId val="{00000005-BDFB-4915-BAE7-D937F47E3AE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c:v>
                </c:pt>
                <c:pt idx="4">
                  <c:v>#N/A</c:v>
                </c:pt>
                <c:pt idx="5">
                  <c:v>0.11</c:v>
                </c:pt>
                <c:pt idx="6">
                  <c:v>#N/A</c:v>
                </c:pt>
                <c:pt idx="7">
                  <c:v>0.13</c:v>
                </c:pt>
                <c:pt idx="8">
                  <c:v>#N/A</c:v>
                </c:pt>
                <c:pt idx="9">
                  <c:v>0.15</c:v>
                </c:pt>
              </c:numCache>
            </c:numRef>
          </c:val>
          <c:extLst>
            <c:ext xmlns:c16="http://schemas.microsoft.com/office/drawing/2014/chart" uri="{C3380CC4-5D6E-409C-BE32-E72D297353CC}">
              <c16:uniqueId val="{00000006-BDFB-4915-BAE7-D937F47E3A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1.53</c:v>
                </c:pt>
                <c:pt idx="4">
                  <c:v>#N/A</c:v>
                </c:pt>
                <c:pt idx="5">
                  <c:v>0.81</c:v>
                </c:pt>
                <c:pt idx="6">
                  <c:v>#N/A</c:v>
                </c:pt>
                <c:pt idx="7">
                  <c:v>0.79</c:v>
                </c:pt>
                <c:pt idx="8">
                  <c:v>#N/A</c:v>
                </c:pt>
                <c:pt idx="9">
                  <c:v>0.5</c:v>
                </c:pt>
              </c:numCache>
            </c:numRef>
          </c:val>
          <c:extLst>
            <c:ext xmlns:c16="http://schemas.microsoft.com/office/drawing/2014/chart" uri="{C3380CC4-5D6E-409C-BE32-E72D297353CC}">
              <c16:uniqueId val="{00000007-BDFB-4915-BAE7-D937F47E3A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0.81</c:v>
                </c:pt>
                <c:pt idx="2">
                  <c:v>#N/A</c:v>
                </c:pt>
                <c:pt idx="3">
                  <c:v>0.37</c:v>
                </c:pt>
                <c:pt idx="4">
                  <c:v>#N/A</c:v>
                </c:pt>
                <c:pt idx="5">
                  <c:v>0.59</c:v>
                </c:pt>
                <c:pt idx="6">
                  <c:v>#N/A</c:v>
                </c:pt>
                <c:pt idx="7">
                  <c:v>0.88</c:v>
                </c:pt>
                <c:pt idx="8">
                  <c:v>#N/A</c:v>
                </c:pt>
                <c:pt idx="9">
                  <c:v>0.51</c:v>
                </c:pt>
              </c:numCache>
            </c:numRef>
          </c:val>
          <c:extLst>
            <c:ext xmlns:c16="http://schemas.microsoft.com/office/drawing/2014/chart" uri="{C3380CC4-5D6E-409C-BE32-E72D297353CC}">
              <c16:uniqueId val="{00000008-BDFB-4915-BAE7-D937F47E3A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4.6399999999999997</c:v>
                </c:pt>
                <c:pt idx="2">
                  <c:v>#N/A</c:v>
                </c:pt>
                <c:pt idx="3">
                  <c:v>3.74</c:v>
                </c:pt>
                <c:pt idx="4">
                  <c:v>#N/A</c:v>
                </c:pt>
                <c:pt idx="5">
                  <c:v>7.08</c:v>
                </c:pt>
                <c:pt idx="6">
                  <c:v>#N/A</c:v>
                </c:pt>
                <c:pt idx="7">
                  <c:v>3.2</c:v>
                </c:pt>
                <c:pt idx="8">
                  <c:v>#N/A</c:v>
                </c:pt>
                <c:pt idx="9">
                  <c:v>4.9400000000000004</c:v>
                </c:pt>
              </c:numCache>
            </c:numRef>
          </c:val>
          <c:extLst>
            <c:ext xmlns:c16="http://schemas.microsoft.com/office/drawing/2014/chart" uri="{C3380CC4-5D6E-409C-BE32-E72D297353CC}">
              <c16:uniqueId val="{00000009-BDFB-4915-BAE7-D937F47E3A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936</c:v>
                </c:pt>
                <c:pt idx="5">
                  <c:v>877</c:v>
                </c:pt>
                <c:pt idx="8">
                  <c:v>859</c:v>
                </c:pt>
                <c:pt idx="11">
                  <c:v>828</c:v>
                </c:pt>
                <c:pt idx="14">
                  <c:v>739</c:v>
                </c:pt>
              </c:numCache>
            </c:numRef>
          </c:val>
          <c:extLst>
            <c:ext xmlns:c16="http://schemas.microsoft.com/office/drawing/2014/chart" uri="{C3380CC4-5D6E-409C-BE32-E72D297353CC}">
              <c16:uniqueId val="{00000000-112C-45DE-84A7-ACEBD32631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2C-45DE-84A7-ACEBD32631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9</c:v>
                </c:pt>
                <c:pt idx="6">
                  <c:v>12</c:v>
                </c:pt>
                <c:pt idx="9">
                  <c:v>13</c:v>
                </c:pt>
                <c:pt idx="12">
                  <c:v>12</c:v>
                </c:pt>
              </c:numCache>
            </c:numRef>
          </c:val>
          <c:extLst>
            <c:ext xmlns:c16="http://schemas.microsoft.com/office/drawing/2014/chart" uri="{C3380CC4-5D6E-409C-BE32-E72D297353CC}">
              <c16:uniqueId val="{00000002-112C-45DE-84A7-ACEBD32631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20</c:v>
                </c:pt>
                <c:pt idx="6">
                  <c:v>0</c:v>
                </c:pt>
                <c:pt idx="9">
                  <c:v>0</c:v>
                </c:pt>
                <c:pt idx="12">
                  <c:v>0</c:v>
                </c:pt>
              </c:numCache>
            </c:numRef>
          </c:val>
          <c:extLst>
            <c:ext xmlns:c16="http://schemas.microsoft.com/office/drawing/2014/chart" uri="{C3380CC4-5D6E-409C-BE32-E72D297353CC}">
              <c16:uniqueId val="{00000003-112C-45DE-84A7-ACEBD32631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c:v>
                </c:pt>
                <c:pt idx="3">
                  <c:v>45</c:v>
                </c:pt>
                <c:pt idx="6">
                  <c:v>47</c:v>
                </c:pt>
                <c:pt idx="9">
                  <c:v>42</c:v>
                </c:pt>
                <c:pt idx="12">
                  <c:v>55</c:v>
                </c:pt>
              </c:numCache>
            </c:numRef>
          </c:val>
          <c:extLst>
            <c:ext xmlns:c16="http://schemas.microsoft.com/office/drawing/2014/chart" uri="{C3380CC4-5D6E-409C-BE32-E72D297353CC}">
              <c16:uniqueId val="{00000004-112C-45DE-84A7-ACEBD32631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2C-45DE-84A7-ACEBD32631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2C-45DE-84A7-ACEBD32631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1101</c:v>
                </c:pt>
                <c:pt idx="3">
                  <c:v>1009</c:v>
                </c:pt>
                <c:pt idx="6">
                  <c:v>1000</c:v>
                </c:pt>
                <c:pt idx="9">
                  <c:v>938</c:v>
                </c:pt>
                <c:pt idx="12">
                  <c:v>812</c:v>
                </c:pt>
              </c:numCache>
            </c:numRef>
          </c:val>
          <c:extLst>
            <c:ext xmlns:c16="http://schemas.microsoft.com/office/drawing/2014/chart" uri="{C3380CC4-5D6E-409C-BE32-E72D297353CC}">
              <c16:uniqueId val="{00000007-112C-45DE-84A7-ACEBD32631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258</c:v>
                </c:pt>
                <c:pt idx="2">
                  <c:v>#N/A</c:v>
                </c:pt>
                <c:pt idx="3">
                  <c:v>#N/A</c:v>
                </c:pt>
                <c:pt idx="4">
                  <c:v>206</c:v>
                </c:pt>
                <c:pt idx="5">
                  <c:v>#N/A</c:v>
                </c:pt>
                <c:pt idx="6">
                  <c:v>#N/A</c:v>
                </c:pt>
                <c:pt idx="7">
                  <c:v>200</c:v>
                </c:pt>
                <c:pt idx="8">
                  <c:v>#N/A</c:v>
                </c:pt>
                <c:pt idx="9">
                  <c:v>#N/A</c:v>
                </c:pt>
                <c:pt idx="10">
                  <c:v>165</c:v>
                </c:pt>
                <c:pt idx="11">
                  <c:v>#N/A</c:v>
                </c:pt>
                <c:pt idx="12">
                  <c:v>#N/A</c:v>
                </c:pt>
                <c:pt idx="13">
                  <c:v>140</c:v>
                </c:pt>
                <c:pt idx="14">
                  <c:v>#N/A</c:v>
                </c:pt>
              </c:numCache>
            </c:numRef>
          </c:val>
          <c:smooth val="0"/>
          <c:extLst>
            <c:ext xmlns:c16="http://schemas.microsoft.com/office/drawing/2014/chart" uri="{C3380CC4-5D6E-409C-BE32-E72D297353CC}">
              <c16:uniqueId val="{00000008-112C-45DE-84A7-ACEBD32631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4348</c:v>
                </c:pt>
                <c:pt idx="5">
                  <c:v>4286</c:v>
                </c:pt>
                <c:pt idx="8">
                  <c:v>4152</c:v>
                </c:pt>
                <c:pt idx="11">
                  <c:v>4070</c:v>
                </c:pt>
                <c:pt idx="14">
                  <c:v>4094</c:v>
                </c:pt>
              </c:numCache>
            </c:numRef>
          </c:val>
          <c:extLst>
            <c:ext xmlns:c16="http://schemas.microsoft.com/office/drawing/2014/chart" uri="{C3380CC4-5D6E-409C-BE32-E72D297353CC}">
              <c16:uniqueId val="{00000000-1B5D-4474-91B2-F4F15CCEE3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471</c:v>
                </c:pt>
                <c:pt idx="5">
                  <c:v>400</c:v>
                </c:pt>
                <c:pt idx="8">
                  <c:v>329</c:v>
                </c:pt>
                <c:pt idx="11">
                  <c:v>264</c:v>
                </c:pt>
                <c:pt idx="14">
                  <c:v>207</c:v>
                </c:pt>
              </c:numCache>
            </c:numRef>
          </c:val>
          <c:extLst>
            <c:ext xmlns:c16="http://schemas.microsoft.com/office/drawing/2014/chart" uri="{C3380CC4-5D6E-409C-BE32-E72D297353CC}">
              <c16:uniqueId val="{00000001-1B5D-4474-91B2-F4F15CCEE3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5250</c:v>
                </c:pt>
                <c:pt idx="5">
                  <c:v>5084</c:v>
                </c:pt>
                <c:pt idx="8">
                  <c:v>5153</c:v>
                </c:pt>
                <c:pt idx="11">
                  <c:v>5221</c:v>
                </c:pt>
                <c:pt idx="14">
                  <c:v>5545</c:v>
                </c:pt>
              </c:numCache>
            </c:numRef>
          </c:val>
          <c:extLst>
            <c:ext xmlns:c16="http://schemas.microsoft.com/office/drawing/2014/chart" uri="{C3380CC4-5D6E-409C-BE32-E72D297353CC}">
              <c16:uniqueId val="{00000002-1B5D-4474-91B2-F4F15CCEE3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5D-4474-91B2-F4F15CCEE3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5D-4474-91B2-F4F15CCEE3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5D-4474-91B2-F4F15CCEE3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597</c:v>
                </c:pt>
                <c:pt idx="3">
                  <c:v>577</c:v>
                </c:pt>
                <c:pt idx="6">
                  <c:v>531</c:v>
                </c:pt>
                <c:pt idx="9">
                  <c:v>534</c:v>
                </c:pt>
                <c:pt idx="12">
                  <c:v>505</c:v>
                </c:pt>
              </c:numCache>
            </c:numRef>
          </c:val>
          <c:extLst>
            <c:ext xmlns:c16="http://schemas.microsoft.com/office/drawing/2014/chart" uri="{C3380CC4-5D6E-409C-BE32-E72D297353CC}">
              <c16:uniqueId val="{00000006-1B5D-4474-91B2-F4F15CCEE3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7-1B5D-4474-91B2-F4F15CCEE3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352</c:v>
                </c:pt>
                <c:pt idx="3">
                  <c:v>345</c:v>
                </c:pt>
                <c:pt idx="6">
                  <c:v>328</c:v>
                </c:pt>
                <c:pt idx="9">
                  <c:v>320</c:v>
                </c:pt>
                <c:pt idx="12">
                  <c:v>348</c:v>
                </c:pt>
              </c:numCache>
            </c:numRef>
          </c:val>
          <c:extLst>
            <c:ext xmlns:c16="http://schemas.microsoft.com/office/drawing/2014/chart" uri="{C3380CC4-5D6E-409C-BE32-E72D297353CC}">
              <c16:uniqueId val="{00000008-1B5D-4474-91B2-F4F15CCEE3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c:v>
                </c:pt>
                <c:pt idx="3">
                  <c:v>45</c:v>
                </c:pt>
                <c:pt idx="6">
                  <c:v>33</c:v>
                </c:pt>
                <c:pt idx="9">
                  <c:v>24</c:v>
                </c:pt>
                <c:pt idx="12">
                  <c:v>12</c:v>
                </c:pt>
              </c:numCache>
            </c:numRef>
          </c:val>
          <c:extLst>
            <c:ext xmlns:c16="http://schemas.microsoft.com/office/drawing/2014/chart" uri="{C3380CC4-5D6E-409C-BE32-E72D297353CC}">
              <c16:uniqueId val="{00000009-1B5D-4474-91B2-F4F15CCEE3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4110</c:v>
                </c:pt>
                <c:pt idx="3">
                  <c:v>3910</c:v>
                </c:pt>
                <c:pt idx="6">
                  <c:v>3606</c:v>
                </c:pt>
                <c:pt idx="9">
                  <c:v>3419</c:v>
                </c:pt>
                <c:pt idx="12">
                  <c:v>3406</c:v>
                </c:pt>
              </c:numCache>
            </c:numRef>
          </c:val>
          <c:extLst>
            <c:ext xmlns:c16="http://schemas.microsoft.com/office/drawing/2014/chart" uri="{C3380CC4-5D6E-409C-BE32-E72D297353CC}">
              <c16:uniqueId val="{0000000A-1B5D-4474-91B2-F4F15CCEE3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5D-4474-91B2-F4F15CCEE3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1001</c:v>
                </c:pt>
                <c:pt idx="1">
                  <c:v>1001</c:v>
                </c:pt>
                <c:pt idx="2">
                  <c:v>1001</c:v>
                </c:pt>
              </c:numCache>
            </c:numRef>
          </c:val>
          <c:extLst>
            <c:ext xmlns:c16="http://schemas.microsoft.com/office/drawing/2014/chart" uri="{C3380CC4-5D6E-409C-BE32-E72D297353CC}">
              <c16:uniqueId val="{00000000-AF78-419A-A0B6-58693BB18D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1495</c:v>
                </c:pt>
                <c:pt idx="1">
                  <c:v>1495</c:v>
                </c:pt>
                <c:pt idx="2">
                  <c:v>1496</c:v>
                </c:pt>
              </c:numCache>
            </c:numRef>
          </c:val>
          <c:extLst>
            <c:ext xmlns:c16="http://schemas.microsoft.com/office/drawing/2014/chart" uri="{C3380CC4-5D6E-409C-BE32-E72D297353CC}">
              <c16:uniqueId val="{00000001-AF78-419A-A0B6-58693BB18D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2582</c:v>
                </c:pt>
                <c:pt idx="1">
                  <c:v>2651</c:v>
                </c:pt>
                <c:pt idx="2">
                  <c:v>2962</c:v>
                </c:pt>
              </c:numCache>
            </c:numRef>
          </c:val>
          <c:extLst>
            <c:ext xmlns:c16="http://schemas.microsoft.com/office/drawing/2014/chart" uri="{C3380CC4-5D6E-409C-BE32-E72D297353CC}">
              <c16:uniqueId val="{00000002-AF78-419A-A0B6-58693BB18D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{CCA9EE7E-2A6A-4052-AFEB-4317406876B0}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0F-4FA4-8197-D833FDDC3A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{61C91489-A495-42BF-8E4C-2A2D336D9C7D}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0F-4FA4-8197-D833FDDC3A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{63065D6F-EA0C-4A40-A24E-869F8CE3314D}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0F-4FA4-8197-D833FDDC3A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{DA941FB9-728B-4271-B751-87AE34CD15A4}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0F-4FA4-8197-D833FDDC3A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{CDD4BBCE-35D4-43AE-BA2C-0B121A1206D6}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0F-4FA4-8197-D833FDDC3A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{85A4AEA9-5766-49ED-8B44-994CA2C5C497}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0F-4FA4-8197-D833FDDC3A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{68BFBF70-D543-4B5F-A6E6-21E7347A3F6C}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0F-4FA4-8197-D833FDDC3A8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{AF0AE82B-8897-4722-89C0-B175052036A1}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0F-4FA4-8197-D833FDDC3A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{CEC959A3-8DC1-4203-9C6C-4352BD81BAF6}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0F-4FA4-8197-D833FDDC3A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54.4</c:v>
                </c:pt>
                <c:pt idx="16">
                  <c:v>59.4</c:v>
                </c:pt>
                <c:pt idx="24">
                  <c:v>61.4</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0F-4FA4-8197-D833FDDC3A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{343836E4-7EFE-4575-A7CF-8DF12D993208}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0F-4FA4-8197-D833FDDC3A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{63D752D7-9AB8-4064-8B56-9FEB576C1E8E}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0F-4FA4-8197-D833FDDC3A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{C464D25B-C991-4992-9E81-8D836A663994}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0F-4FA4-8197-D833FDDC3A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{6A4BCDB1-2933-4107-9804-7F2F28FE4E57}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0F-4FA4-8197-D833FDDC3A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{CA789102-E259-489D-9591-6C9CC265F69D}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0F-4FA4-8197-D833FDDC3A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{9E63AF07-29AC-4F5C-80B5-CCB99D27CA1B}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0F-4FA4-8197-D833FDDC3A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{D384EEC0-E424-49F9-88A7-2E872B9C501E}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0F-4FA4-8197-D833FDDC3A8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{DF90225D-2F85-4620-B7B7-296CF6AEF6B0}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0F-4FA4-8197-D833FDDC3A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{03FA045A-BDC9-46C7-B2AD-51DC81D46021}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0F-4FA4-8197-D833FDDC3A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0F-4FA4-8197-D833FDDC3A8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{287794B4-0725-4885-B7E7-CF0085B782BE}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A33-49BB-9C3C-3542E0B1E2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{22F5D9FA-0EC1-41BF-B710-1E0F2F480218}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33-49BB-9C3C-3542E0B1E2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{575CE372-40C9-4564-8168-FFA077AB81CC}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33-49BB-9C3C-3542E0B1E2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{5D437473-9737-420B-A913-E89762056089}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33-49BB-9C3C-3542E0B1E2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{ACCCF052-FB81-4DB2-9A70-7E9DB6FA88A5}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33-49BB-9C3C-3542E0B1E2A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{E581E46B-6D0E-4BFB-AC65-C7F8440E5910}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A33-49BB-9C3C-3542E0B1E2A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{3CC08E74-7684-47FD-A7E4-7C858C1F614B}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A33-49BB-9C3C-3542E0B1E2A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{7110E61C-1210-428C-B195-C1682A558269}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A33-49BB-9C3C-3542E0B1E2A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{232F42A4-F68A-4911-849C-0552ED96E2BD}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A33-49BB-9C3C-3542E0B1E2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11.6</c:v>
                </c:pt>
                <c:pt idx="16">
                  <c:v>10</c:v>
                </c:pt>
                <c:pt idx="24">
                  <c:v>8.8000000000000007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33-49BB-9C3C-3542E0B1E2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{39FEA9E7-6100-4973-BF23-28F315AEBFB1}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A33-49BB-9C3C-3542E0B1E2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{0526573B-3613-45E4-B76C-02EF8019B834}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33-49BB-9C3C-3542E0B1E2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{0F0CD35B-80B4-4EEF-8B88-516B469FA53D}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33-49BB-9C3C-3542E0B1E2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{E00F1174-36CB-4AF9-9817-23D8014630D2}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33-49BB-9C3C-3542E0B1E2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{B308A48A-BCE5-4292-9F9F-F231C056F182}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33-49BB-9C3C-3542E0B1E2A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{6CFE6A56-3226-40D8-AC78-31E0E38D5864}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A33-49BB-9C3C-3542E0B1E2A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{56F3DAAC-75F5-436B-8CFB-3EB976929350}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A33-49BB-9C3C-3542E0B1E2A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{26156C72-2CB4-4F6A-B1A7-E39C570FC60F}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A33-49BB-9C3C-3542E0B1E2AD}"/>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{E68E3B74-A5E2-4AF2-AE4E-876F8515BA39}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A33-49BB-9C3C-3542E0B1E2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A33-49BB-9C3C-3542E0B1E2AD}"/>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建設事業実施に係る地方債の元金償還のため、平成２３年度以降に数値は上昇したが、平成２２年度に借入れた地方債の償還が平成２７年度に完済したこと等により数値は下降している。また、類似団体平均を大きく上回っているが、これは、意図的に償還年限を圧縮したものであり、交付税算入となる地方債が多く占めることにより、経常一般財源が確保できるため、それほど懸念すべき状況ではない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平成２２年度分の地方債の償還から最短償還年限で返済する効果で、年々将来負担額を減少させることができた。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今後も、将来に多額の負担を残すことのないよう適正な基金管理と、健全な財政運営に努める。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交通路線等維持費補助金に係る財源として「国鉄羽幌線代替輸送確保基金」を９０７万円取り崩した等一方、翌年度以降の公共施設等の建設及び維持管理等に要する経費として、２億２，５８１万円を「公共施設等整備基金」に、地域振興に要する経費の財源として７，００６万円を積立てた等により、基金全体として３億１，１５３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・今後の公共施設等の建設及び維持管理等、地域振興に要する経費等に対する財源確保のため、随時積立する。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・国鉄羽幌線代替輸送確保基金：生活交通路線等維持費補助金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・エネルギー施策等振興基金：街路灯ＬＥＤ化事業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・公共施設等整備基金：翌年度以降の公共施設等の建設及び維持管理等に要する経費に対する財源として、２億２，５８１万円積立てたことによる増加。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・ふるさと創生基金：翌年度以降の地域振興に要する経費に対する財源として、７，００６万円積立てたことによる増加。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・今後の地域振興、公共施設等の建設及び維持管理等に要する経費等に対する財源確保のため、随時積立する。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・翌年度以降の臨時的経費に対する財源確保のため、随時積立する。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・翌年度以降の元利償還金に対する財源確保のため、随時積立する。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をやや上回っており、学校施設は有形固定資産減価償却率が８０．６％となっており、平成２５年度に各学校保全計画を作成している。また、令和２年度には、問寒別小中学校の体育館天井改修を行う等、老朽化対策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9" name="楕円 88"/>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90"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91" name="楕円 90"/>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44450</xdr:rowOff>
    </xdr:to>
    <xdr:cxnSp macro="">
      <xdr:nvCxnSpPr>
        <xdr:cNvPr id="92" name="直線コネクタ 91"/>
        <xdr:cNvCxnSpPr/>
      </xdr:nvCxnSpPr>
      <xdr:spPr>
        <a:xfrm>
          <a:off x="4051300" y="6278626"/>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98171</xdr:rowOff>
    </xdr:from>
    <xdr:to>
      <xdr:col>15</xdr:col>
      <xdr:colOff>187325</xdr:colOff>
      <xdr:row>32</xdr:row>
      <xdr:rowOff>28321</xdr:rowOff>
    </xdr:to>
    <xdr:sp macro="" textlink="">
      <xdr:nvSpPr>
        <xdr:cNvPr id="93" name="楕円 92"/>
        <xdr:cNvSpPr/>
      </xdr:nvSpPr>
      <xdr:spPr>
        <a:xfrm>
          <a:off x="3238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148971</xdr:rowOff>
    </xdr:from>
    <xdr:to>
      <xdr:col>19</xdr:col>
      <xdr:colOff>136525</xdr:colOff>
      <xdr:row>32</xdr:row>
      <xdr:rowOff>20701</xdr:rowOff>
    </xdr:to>
    <xdr:cxnSp macro="">
      <xdr:nvCxnSpPr>
        <xdr:cNvPr id="94" name="直線コネクタ 93"/>
        <xdr:cNvCxnSpPr/>
      </xdr:nvCxnSpPr>
      <xdr:spPr>
        <a:xfrm>
          <a:off x="3289300" y="623544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95" name="楕円 94"/>
        <xdr:cNvSpPr/>
      </xdr:nvSpPr>
      <xdr:spPr>
        <a:xfrm>
          <a:off x="247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41021</xdr:rowOff>
    </xdr:from>
    <xdr:to>
      <xdr:col>15</xdr:col>
      <xdr:colOff>136525</xdr:colOff>
      <xdr:row>31</xdr:row>
      <xdr:rowOff>148971</xdr:rowOff>
    </xdr:to>
    <xdr:cxnSp macro="">
      <xdr:nvCxnSpPr>
        <xdr:cNvPr id="96" name="直線コネクタ 95"/>
        <xdr:cNvCxnSpPr/>
      </xdr:nvCxnSpPr>
      <xdr:spPr>
        <a:xfrm>
          <a:off x="2527300" y="612749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135763</xdr:rowOff>
    </xdr:from>
    <xdr:to>
      <xdr:col>7</xdr:col>
      <xdr:colOff>187325</xdr:colOff>
      <xdr:row>31</xdr:row>
      <xdr:rowOff>65913</xdr:rowOff>
    </xdr:to>
    <xdr:sp macro="" textlink="">
      <xdr:nvSpPr>
        <xdr:cNvPr id="97" name="楕円 96"/>
        <xdr:cNvSpPr/>
      </xdr:nvSpPr>
      <xdr:spPr>
        <a:xfrm>
          <a:off x="1714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15113</xdr:rowOff>
    </xdr:from>
    <xdr:to>
      <xdr:col>11</xdr:col>
      <xdr:colOff>136525</xdr:colOff>
      <xdr:row>31</xdr:row>
      <xdr:rowOff>41021</xdr:rowOff>
    </xdr:to>
    <xdr:cxnSp macro="">
      <xdr:nvCxnSpPr>
        <xdr:cNvPr id="98" name="直線コネクタ 97"/>
        <xdr:cNvCxnSpPr/>
      </xdr:nvCxnSpPr>
      <xdr:spPr>
        <a:xfrm>
          <a:off x="1765300" y="610158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103" name="n_1main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19448</xdr:rowOff>
    </xdr:from>
    <xdr:ext cx="405111" cy="259045"/>
    <xdr:sp macro="" textlink="">
      <xdr:nvSpPr>
        <xdr:cNvPr id="104" name="n_2mainValue有形固定資産減価償却率"/>
        <xdr:cNvSpPr txBox="1"/>
      </xdr:nvSpPr>
      <xdr:spPr>
        <a:xfrm>
          <a:off x="3086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108348</xdr:rowOff>
    </xdr:from>
    <xdr:ext cx="405111" cy="259045"/>
    <xdr:sp macro="" textlink="">
      <xdr:nvSpPr>
        <xdr:cNvPr id="105" name="n_3mainValue有形固定資産減価償却率"/>
        <xdr:cNvSpPr txBox="1"/>
      </xdr:nvSpPr>
      <xdr:spPr>
        <a:xfrm>
          <a:off x="2324744"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82440</xdr:rowOff>
    </xdr:from>
    <xdr:ext cx="405111" cy="259045"/>
    <xdr:sp macro="" textlink="">
      <xdr:nvSpPr>
        <xdr:cNvPr id="106" name="n_4mainValue有形固定資産減価償却率"/>
        <xdr:cNvSpPr txBox="1"/>
      </xdr:nvSpPr>
      <xdr:spPr>
        <a:xfrm>
          <a:off x="1562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債務償還比率は類似団体平均を大きく下回っており、主な原因としては、平成２２年度からの地方債の償還から最短償還年限で返済した等により、充当可能財源が将来負担額を上回っている。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今後も、将来に多額の負担を残すことのないよう適正な基金管理と、健全な財政運営に努める。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74" name="楕円 73"/>
        <xdr:cNvSpPr/>
      </xdr:nvSpPr>
      <xdr:spPr>
        <a:xfrm>
          <a:off x="4584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141350</xdr:rowOff>
    </xdr:from>
    <xdr:ext cx="405111" cy="259045"/>
    <xdr:sp macro="" textlink="">
      <xdr:nvSpPr>
        <xdr:cNvPr id="75" name="【道路】&#10;有形固定資産減価償却率該当値テキスト"/>
        <xdr:cNvSpPr txBox="1"/>
      </xdr:nvSpPr>
      <xdr:spPr>
        <a:xfrm>
          <a:off x="4673600"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6" name="楕円 75"/>
        <xdr:cNvSpPr/>
      </xdr:nvSpPr>
      <xdr:spPr>
        <a:xfrm>
          <a:off x="3746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38</xdr:row>
      <xdr:rowOff>169273</xdr:rowOff>
    </xdr:to>
    <xdr:cxnSp macro="">
      <xdr:nvCxnSpPr>
        <xdr:cNvPr id="77" name="直線コネクタ 76"/>
        <xdr:cNvCxnSpPr/>
      </xdr:nvCxnSpPr>
      <xdr:spPr>
        <a:xfrm>
          <a:off x="3797300" y="665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58057</xdr:rowOff>
    </xdr:from>
    <xdr:to>
      <xdr:col>15</xdr:col>
      <xdr:colOff>101600</xdr:colOff>
      <xdr:row>38</xdr:row>
      <xdr:rowOff>159657</xdr:rowOff>
    </xdr:to>
    <xdr:sp macro="" textlink="">
      <xdr:nvSpPr>
        <xdr:cNvPr id="78" name="楕円 77"/>
        <xdr:cNvSpPr/>
      </xdr:nvSpPr>
      <xdr:spPr>
        <a:xfrm>
          <a:off x="2857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108857</xdr:rowOff>
    </xdr:from>
    <xdr:to>
      <xdr:col>19</xdr:col>
      <xdr:colOff>177800</xdr:colOff>
      <xdr:row>38</xdr:row>
      <xdr:rowOff>138249</xdr:rowOff>
    </xdr:to>
    <xdr:cxnSp macro="">
      <xdr:nvCxnSpPr>
        <xdr:cNvPr id="79" name="直線コネクタ 78"/>
        <xdr:cNvCxnSpPr/>
      </xdr:nvCxnSpPr>
      <xdr:spPr>
        <a:xfrm>
          <a:off x="2908300" y="662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108857</xdr:rowOff>
    </xdr:to>
    <xdr:cxnSp macro="">
      <xdr:nvCxnSpPr>
        <xdr:cNvPr id="81" name="直線コネクタ 80"/>
        <xdr:cNvCxnSpPr/>
      </xdr:nvCxnSpPr>
      <xdr:spPr>
        <a:xfrm>
          <a:off x="2019300" y="659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79466</xdr:rowOff>
    </xdr:to>
    <xdr:cxnSp macro="">
      <xdr:nvCxnSpPr>
        <xdr:cNvPr id="83" name="直線コネクタ 82"/>
        <xdr:cNvCxnSpPr/>
      </xdr:nvCxnSpPr>
      <xdr:spPr>
        <a:xfrm>
          <a:off x="1130300" y="6568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34126</xdr:rowOff>
    </xdr:from>
    <xdr:ext cx="405111" cy="259045"/>
    <xdr:sp macro="" textlink="">
      <xdr:nvSpPr>
        <xdr:cNvPr id="88" name="n_1mainValue【道路】&#10;有形固定資産減価償却率"/>
        <xdr:cNvSpPr txBox="1"/>
      </xdr:nvSpPr>
      <xdr:spPr>
        <a:xfrm>
          <a:off x="35820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9" name="n_2mainValue【道路】&#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146793</xdr:rowOff>
    </xdr:from>
    <xdr:ext cx="405111" cy="259045"/>
    <xdr:sp macro="" textlink="">
      <xdr:nvSpPr>
        <xdr:cNvPr id="90" name="n_3mainValue【道路】&#10;有形固定資産減価償却率"/>
        <xdr:cNvSpPr txBox="1"/>
      </xdr:nvSpPr>
      <xdr:spPr>
        <a:xfrm>
          <a:off x="1816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91" name="n_4mainValue【道路】&#10;有形固定資産減価償却率"/>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17909</xdr:rowOff>
    </xdr:from>
    <xdr:to>
      <xdr:col>55</xdr:col>
      <xdr:colOff>50800</xdr:colOff>
      <xdr:row>33</xdr:row>
      <xdr:rowOff>119509</xdr:rowOff>
    </xdr:to>
    <xdr:sp macro="" textlink="">
      <xdr:nvSpPr>
        <xdr:cNvPr id="131" name="楕円 130"/>
        <xdr:cNvSpPr/>
      </xdr:nvSpPr>
      <xdr:spPr>
        <a:xfrm>
          <a:off x="10426700" y="56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142386</xdr:rowOff>
    </xdr:from>
    <xdr:ext cx="599010" cy="259045"/>
    <xdr:sp macro="" textlink="">
      <xdr:nvSpPr>
        <xdr:cNvPr id="132" name="【道路】&#10;一人当たり延長該当値テキスト"/>
        <xdr:cNvSpPr txBox="1"/>
      </xdr:nvSpPr>
      <xdr:spPr>
        <a:xfrm>
          <a:off x="10515600" y="562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37385</xdr:rowOff>
    </xdr:from>
    <xdr:to>
      <xdr:col>50</xdr:col>
      <xdr:colOff>165100</xdr:colOff>
      <xdr:row>33</xdr:row>
      <xdr:rowOff>138985</xdr:rowOff>
    </xdr:to>
    <xdr:sp macro="" textlink="">
      <xdr:nvSpPr>
        <xdr:cNvPr id="133" name="楕円 132"/>
        <xdr:cNvSpPr/>
      </xdr:nvSpPr>
      <xdr:spPr>
        <a:xfrm>
          <a:off x="9588500" y="56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68709</xdr:rowOff>
    </xdr:from>
    <xdr:to>
      <xdr:col>55</xdr:col>
      <xdr:colOff>0</xdr:colOff>
      <xdr:row>33</xdr:row>
      <xdr:rowOff>88185</xdr:rowOff>
    </xdr:to>
    <xdr:cxnSp macro="">
      <xdr:nvCxnSpPr>
        <xdr:cNvPr id="134" name="直線コネクタ 133"/>
        <xdr:cNvCxnSpPr/>
      </xdr:nvCxnSpPr>
      <xdr:spPr>
        <a:xfrm flipV="1">
          <a:off x="9639300" y="5726559"/>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60913</xdr:rowOff>
    </xdr:from>
    <xdr:to>
      <xdr:col>46</xdr:col>
      <xdr:colOff>38100</xdr:colOff>
      <xdr:row>33</xdr:row>
      <xdr:rowOff>162513</xdr:rowOff>
    </xdr:to>
    <xdr:sp macro="" textlink="">
      <xdr:nvSpPr>
        <xdr:cNvPr id="135" name="楕円 134"/>
        <xdr:cNvSpPr/>
      </xdr:nvSpPr>
      <xdr:spPr>
        <a:xfrm>
          <a:off x="8699500" y="5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88185</xdr:rowOff>
    </xdr:from>
    <xdr:to>
      <xdr:col>50</xdr:col>
      <xdr:colOff>114300</xdr:colOff>
      <xdr:row>33</xdr:row>
      <xdr:rowOff>111713</xdr:rowOff>
    </xdr:to>
    <xdr:cxnSp macro="">
      <xdr:nvCxnSpPr>
        <xdr:cNvPr id="136" name="直線コネクタ 135"/>
        <xdr:cNvCxnSpPr/>
      </xdr:nvCxnSpPr>
      <xdr:spPr>
        <a:xfrm flipV="1">
          <a:off x="8750300" y="5746035"/>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100766</xdr:rowOff>
    </xdr:from>
    <xdr:to>
      <xdr:col>41</xdr:col>
      <xdr:colOff>101600</xdr:colOff>
      <xdr:row>34</xdr:row>
      <xdr:rowOff>30916</xdr:rowOff>
    </xdr:to>
    <xdr:sp macro="" textlink="">
      <xdr:nvSpPr>
        <xdr:cNvPr id="137" name="楕円 136"/>
        <xdr:cNvSpPr/>
      </xdr:nvSpPr>
      <xdr:spPr>
        <a:xfrm>
          <a:off x="7810500" y="5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111713</xdr:rowOff>
    </xdr:from>
    <xdr:to>
      <xdr:col>45</xdr:col>
      <xdr:colOff>177800</xdr:colOff>
      <xdr:row>33</xdr:row>
      <xdr:rowOff>151566</xdr:rowOff>
    </xdr:to>
    <xdr:cxnSp macro="">
      <xdr:nvCxnSpPr>
        <xdr:cNvPr id="138" name="直線コネクタ 137"/>
        <xdr:cNvCxnSpPr/>
      </xdr:nvCxnSpPr>
      <xdr:spPr>
        <a:xfrm flipV="1">
          <a:off x="7861300" y="5769563"/>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119397</xdr:rowOff>
    </xdr:from>
    <xdr:to>
      <xdr:col>36</xdr:col>
      <xdr:colOff>165100</xdr:colOff>
      <xdr:row>34</xdr:row>
      <xdr:rowOff>49547</xdr:rowOff>
    </xdr:to>
    <xdr:sp macro="" textlink="">
      <xdr:nvSpPr>
        <xdr:cNvPr id="139" name="楕円 138"/>
        <xdr:cNvSpPr/>
      </xdr:nvSpPr>
      <xdr:spPr>
        <a:xfrm>
          <a:off x="6921500" y="57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151566</xdr:rowOff>
    </xdr:from>
    <xdr:to>
      <xdr:col>41</xdr:col>
      <xdr:colOff>50800</xdr:colOff>
      <xdr:row>33</xdr:row>
      <xdr:rowOff>170197</xdr:rowOff>
    </xdr:to>
    <xdr:cxnSp macro="">
      <xdr:nvCxnSpPr>
        <xdr:cNvPr id="140" name="直線コネクタ 139"/>
        <xdr:cNvCxnSpPr/>
      </xdr:nvCxnSpPr>
      <xdr:spPr>
        <a:xfrm flipV="1">
          <a:off x="6972300" y="5809416"/>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155512</xdr:rowOff>
    </xdr:from>
    <xdr:ext cx="599010" cy="259045"/>
    <xdr:sp macro="" textlink="">
      <xdr:nvSpPr>
        <xdr:cNvPr id="145" name="n_1mainValue【道路】&#10;一人当たり延長"/>
        <xdr:cNvSpPr txBox="1"/>
      </xdr:nvSpPr>
      <xdr:spPr>
        <a:xfrm>
          <a:off x="9327094" y="547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7590</xdr:rowOff>
    </xdr:from>
    <xdr:ext cx="599010" cy="259045"/>
    <xdr:sp macro="" textlink="">
      <xdr:nvSpPr>
        <xdr:cNvPr id="146" name="n_2mainValue【道路】&#10;一人当たり延長"/>
        <xdr:cNvSpPr txBox="1"/>
      </xdr:nvSpPr>
      <xdr:spPr>
        <a:xfrm>
          <a:off x="8450794" y="549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47443</xdr:rowOff>
    </xdr:from>
    <xdr:ext cx="599010" cy="259045"/>
    <xdr:sp macro="" textlink="">
      <xdr:nvSpPr>
        <xdr:cNvPr id="147" name="n_3mainValue【道路】&#10;一人当たり延長"/>
        <xdr:cNvSpPr txBox="1"/>
      </xdr:nvSpPr>
      <xdr:spPr>
        <a:xfrm>
          <a:off x="7561794" y="553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66074</xdr:rowOff>
    </xdr:from>
    <xdr:ext cx="599010" cy="259045"/>
    <xdr:sp macro="" textlink="">
      <xdr:nvSpPr>
        <xdr:cNvPr id="148" name="n_4mainValue【道路】&#10;一人当たり延長"/>
        <xdr:cNvSpPr txBox="1"/>
      </xdr:nvSpPr>
      <xdr:spPr>
        <a:xfrm>
          <a:off x="6672794" y="55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0" name="楕円 18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120304</xdr:rowOff>
    </xdr:from>
    <xdr:ext cx="405111" cy="259045"/>
    <xdr:sp macro="" textlink="">
      <xdr:nvSpPr>
        <xdr:cNvPr id="191" name="【橋りょう・トンネル】&#10;有形固定資産減価償却率該当値テキスト"/>
        <xdr:cNvSpPr txBox="1"/>
      </xdr:nvSpPr>
      <xdr:spPr>
        <a:xfrm>
          <a:off x="4673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92" name="楕円 191"/>
        <xdr:cNvSpPr/>
      </xdr:nvSpPr>
      <xdr:spPr>
        <a:xfrm>
          <a:off x="3746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39188</xdr:rowOff>
    </xdr:to>
    <xdr:cxnSp macro="">
      <xdr:nvCxnSpPr>
        <xdr:cNvPr id="193" name="直線コネクタ 192"/>
        <xdr:cNvCxnSpPr/>
      </xdr:nvCxnSpPr>
      <xdr:spPr>
        <a:xfrm flipV="1">
          <a:off x="3797300" y="104796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39188</xdr:rowOff>
    </xdr:to>
    <xdr:cxnSp macro="">
      <xdr:nvCxnSpPr>
        <xdr:cNvPr id="195" name="直線コネクタ 194"/>
        <xdr:cNvCxnSpPr/>
      </xdr:nvCxnSpPr>
      <xdr:spPr>
        <a:xfrm>
          <a:off x="2908300" y="104829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24493</xdr:rowOff>
    </xdr:to>
    <xdr:cxnSp macro="">
      <xdr:nvCxnSpPr>
        <xdr:cNvPr id="197" name="直線コネクタ 196"/>
        <xdr:cNvCxnSpPr/>
      </xdr:nvCxnSpPr>
      <xdr:spPr>
        <a:xfrm>
          <a:off x="2019300" y="104813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22860</xdr:rowOff>
    </xdr:to>
    <xdr:cxnSp macro="">
      <xdr:nvCxnSpPr>
        <xdr:cNvPr id="199" name="直線コネクタ 198"/>
        <xdr:cNvCxnSpPr/>
      </xdr:nvCxnSpPr>
      <xdr:spPr>
        <a:xfrm>
          <a:off x="1130300" y="104633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81115</xdr:rowOff>
    </xdr:from>
    <xdr:ext cx="405111" cy="259045"/>
    <xdr:sp macro="" textlink="">
      <xdr:nvSpPr>
        <xdr:cNvPr id="204" name="n_1mainValue【橋りょう・トンネル】&#10;有形固定資産減価償却率"/>
        <xdr:cNvSpPr txBox="1"/>
      </xdr:nvSpPr>
      <xdr:spPr>
        <a:xfrm>
          <a:off x="3582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5" name="n_2mainValue【橋りょう・トンネ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橋りょう・トンネル】&#10;有形固定資産減価償却率"/>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166702</xdr:rowOff>
    </xdr:from>
    <xdr:to>
      <xdr:col>55</xdr:col>
      <xdr:colOff>50800</xdr:colOff>
      <xdr:row>61</xdr:row>
      <xdr:rowOff>96852</xdr:rowOff>
    </xdr:to>
    <xdr:sp macro="" textlink="">
      <xdr:nvSpPr>
        <xdr:cNvPr id="245" name="楕円 244"/>
        <xdr:cNvSpPr/>
      </xdr:nvSpPr>
      <xdr:spPr>
        <a:xfrm>
          <a:off x="10426700" y="104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18129</xdr:rowOff>
    </xdr:from>
    <xdr:ext cx="690189" cy="259045"/>
    <xdr:sp macro="" textlink="">
      <xdr:nvSpPr>
        <xdr:cNvPr id="246" name="【橋りょう・トンネル】&#10;一人当たり有形固定資産（償却資産）額該当値テキスト"/>
        <xdr:cNvSpPr txBox="1"/>
      </xdr:nvSpPr>
      <xdr:spPr>
        <a:xfrm>
          <a:off x="10515600" y="10305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20212</xdr:rowOff>
    </xdr:from>
    <xdr:to>
      <xdr:col>50</xdr:col>
      <xdr:colOff>165100</xdr:colOff>
      <xdr:row>61</xdr:row>
      <xdr:rowOff>121812</xdr:rowOff>
    </xdr:to>
    <xdr:sp macro="" textlink="">
      <xdr:nvSpPr>
        <xdr:cNvPr id="247" name="楕円 246"/>
        <xdr:cNvSpPr/>
      </xdr:nvSpPr>
      <xdr:spPr>
        <a:xfrm>
          <a:off x="9588500" y="10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46052</xdr:rowOff>
    </xdr:from>
    <xdr:to>
      <xdr:col>55</xdr:col>
      <xdr:colOff>0</xdr:colOff>
      <xdr:row>61</xdr:row>
      <xdr:rowOff>71012</xdr:rowOff>
    </xdr:to>
    <xdr:cxnSp macro="">
      <xdr:nvCxnSpPr>
        <xdr:cNvPr id="248" name="直線コネクタ 247"/>
        <xdr:cNvCxnSpPr/>
      </xdr:nvCxnSpPr>
      <xdr:spPr>
        <a:xfrm flipV="1">
          <a:off x="9639300" y="10504502"/>
          <a:ext cx="8382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32902</xdr:rowOff>
    </xdr:from>
    <xdr:to>
      <xdr:col>46</xdr:col>
      <xdr:colOff>38100</xdr:colOff>
      <xdr:row>61</xdr:row>
      <xdr:rowOff>134502</xdr:rowOff>
    </xdr:to>
    <xdr:sp macro="" textlink="">
      <xdr:nvSpPr>
        <xdr:cNvPr id="249" name="楕円 248"/>
        <xdr:cNvSpPr/>
      </xdr:nvSpPr>
      <xdr:spPr>
        <a:xfrm>
          <a:off x="8699500" y="104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71012</xdr:rowOff>
    </xdr:from>
    <xdr:to>
      <xdr:col>50</xdr:col>
      <xdr:colOff>114300</xdr:colOff>
      <xdr:row>61</xdr:row>
      <xdr:rowOff>83702</xdr:rowOff>
    </xdr:to>
    <xdr:cxnSp macro="">
      <xdr:nvCxnSpPr>
        <xdr:cNvPr id="250" name="直線コネクタ 249"/>
        <xdr:cNvCxnSpPr/>
      </xdr:nvCxnSpPr>
      <xdr:spPr>
        <a:xfrm flipV="1">
          <a:off x="8750300" y="10529462"/>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54670</xdr:rowOff>
    </xdr:from>
    <xdr:to>
      <xdr:col>41</xdr:col>
      <xdr:colOff>101600</xdr:colOff>
      <xdr:row>61</xdr:row>
      <xdr:rowOff>156270</xdr:rowOff>
    </xdr:to>
    <xdr:sp macro="" textlink="">
      <xdr:nvSpPr>
        <xdr:cNvPr id="251" name="楕円 250"/>
        <xdr:cNvSpPr/>
      </xdr:nvSpPr>
      <xdr:spPr>
        <a:xfrm>
          <a:off x="7810500" y="105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83702</xdr:rowOff>
    </xdr:from>
    <xdr:to>
      <xdr:col>45</xdr:col>
      <xdr:colOff>177800</xdr:colOff>
      <xdr:row>61</xdr:row>
      <xdr:rowOff>105470</xdr:rowOff>
    </xdr:to>
    <xdr:cxnSp macro="">
      <xdr:nvCxnSpPr>
        <xdr:cNvPr id="252" name="直線コネクタ 251"/>
        <xdr:cNvCxnSpPr/>
      </xdr:nvCxnSpPr>
      <xdr:spPr>
        <a:xfrm flipV="1">
          <a:off x="7861300" y="10542152"/>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63578</xdr:rowOff>
    </xdr:from>
    <xdr:to>
      <xdr:col>36</xdr:col>
      <xdr:colOff>165100</xdr:colOff>
      <xdr:row>61</xdr:row>
      <xdr:rowOff>165178</xdr:rowOff>
    </xdr:to>
    <xdr:sp macro="" textlink="">
      <xdr:nvSpPr>
        <xdr:cNvPr id="253" name="楕円 252"/>
        <xdr:cNvSpPr/>
      </xdr:nvSpPr>
      <xdr:spPr>
        <a:xfrm>
          <a:off x="6921500" y="105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105470</xdr:rowOff>
    </xdr:from>
    <xdr:to>
      <xdr:col>41</xdr:col>
      <xdr:colOff>50800</xdr:colOff>
      <xdr:row>61</xdr:row>
      <xdr:rowOff>114378</xdr:rowOff>
    </xdr:to>
    <xdr:cxnSp macro="">
      <xdr:nvCxnSpPr>
        <xdr:cNvPr id="254" name="直線コネクタ 253"/>
        <xdr:cNvCxnSpPr/>
      </xdr:nvCxnSpPr>
      <xdr:spPr>
        <a:xfrm flipV="1">
          <a:off x="6972300" y="10563920"/>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138339</xdr:rowOff>
    </xdr:from>
    <xdr:ext cx="690189" cy="259045"/>
    <xdr:sp macro="" textlink="">
      <xdr:nvSpPr>
        <xdr:cNvPr id="259" name="n_1mainValue【橋りょう・トンネル】&#10;一人当たり有形固定資産（償却資産）額"/>
        <xdr:cNvSpPr txBox="1"/>
      </xdr:nvSpPr>
      <xdr:spPr>
        <a:xfrm>
          <a:off x="9281505" y="10253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151029</xdr:rowOff>
    </xdr:from>
    <xdr:ext cx="690189" cy="259045"/>
    <xdr:sp macro="" textlink="">
      <xdr:nvSpPr>
        <xdr:cNvPr id="260" name="n_2mainValue【橋りょう・トンネル】&#10;一人当たり有形固定資産（償却資産）額"/>
        <xdr:cNvSpPr txBox="1"/>
      </xdr:nvSpPr>
      <xdr:spPr>
        <a:xfrm>
          <a:off x="8405205" y="10266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1347</xdr:rowOff>
    </xdr:from>
    <xdr:ext cx="690189" cy="259045"/>
    <xdr:sp macro="" textlink="">
      <xdr:nvSpPr>
        <xdr:cNvPr id="261" name="n_3mainValue【橋りょう・トンネル】&#10;一人当たり有形固定資産（償却資産）額"/>
        <xdr:cNvSpPr txBox="1"/>
      </xdr:nvSpPr>
      <xdr:spPr>
        <a:xfrm>
          <a:off x="7516205" y="10288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10255</xdr:rowOff>
    </xdr:from>
    <xdr:ext cx="690189" cy="259045"/>
    <xdr:sp macro="" textlink="">
      <xdr:nvSpPr>
        <xdr:cNvPr id="262" name="n_4mainValue【橋りょう・トンネル】&#10;一人当たり有形固定資産（償却資産）額"/>
        <xdr:cNvSpPr txBox="1"/>
      </xdr:nvSpPr>
      <xdr:spPr>
        <a:xfrm>
          <a:off x="6627205" y="102972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304" name="楕円 303"/>
        <xdr:cNvSpPr/>
      </xdr:nvSpPr>
      <xdr:spPr>
        <a:xfrm>
          <a:off x="4584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49365</xdr:rowOff>
    </xdr:from>
    <xdr:ext cx="405111" cy="259045"/>
    <xdr:sp macro="" textlink="">
      <xdr:nvSpPr>
        <xdr:cNvPr id="305" name="【公営住宅】&#10;有形固定資産減価償却率該当値テキスト"/>
        <xdr:cNvSpPr txBox="1"/>
      </xdr:nvSpPr>
      <xdr:spPr>
        <a:xfrm>
          <a:off x="4673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11793</xdr:rowOff>
    </xdr:from>
    <xdr:to>
      <xdr:col>20</xdr:col>
      <xdr:colOff>38100</xdr:colOff>
      <xdr:row>82</xdr:row>
      <xdr:rowOff>113393</xdr:rowOff>
    </xdr:to>
    <xdr:sp macro="" textlink="">
      <xdr:nvSpPr>
        <xdr:cNvPr id="306" name="楕円 305"/>
        <xdr:cNvSpPr/>
      </xdr:nvSpPr>
      <xdr:spPr>
        <a:xfrm>
          <a:off x="3746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62593</xdr:rowOff>
    </xdr:from>
    <xdr:to>
      <xdr:col>24</xdr:col>
      <xdr:colOff>63500</xdr:colOff>
      <xdr:row>82</xdr:row>
      <xdr:rowOff>77288</xdr:rowOff>
    </xdr:to>
    <xdr:cxnSp macro="">
      <xdr:nvCxnSpPr>
        <xdr:cNvPr id="307" name="直線コネクタ 306"/>
        <xdr:cNvCxnSpPr/>
      </xdr:nvCxnSpPr>
      <xdr:spPr>
        <a:xfrm>
          <a:off x="3797300" y="141214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157118</xdr:rowOff>
    </xdr:from>
    <xdr:to>
      <xdr:col>15</xdr:col>
      <xdr:colOff>101600</xdr:colOff>
      <xdr:row>82</xdr:row>
      <xdr:rowOff>87268</xdr:rowOff>
    </xdr:to>
    <xdr:sp macro="" textlink="">
      <xdr:nvSpPr>
        <xdr:cNvPr id="308" name="楕円 307"/>
        <xdr:cNvSpPr/>
      </xdr:nvSpPr>
      <xdr:spPr>
        <a:xfrm>
          <a:off x="2857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62593</xdr:rowOff>
    </xdr:to>
    <xdr:cxnSp macro="">
      <xdr:nvCxnSpPr>
        <xdr:cNvPr id="309" name="直線コネクタ 308"/>
        <xdr:cNvCxnSpPr/>
      </xdr:nvCxnSpPr>
      <xdr:spPr>
        <a:xfrm>
          <a:off x="2908300" y="140953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0" name="楕円 309"/>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36468</xdr:rowOff>
    </xdr:to>
    <xdr:cxnSp macro="">
      <xdr:nvCxnSpPr>
        <xdr:cNvPr id="311" name="直線コネクタ 310"/>
        <xdr:cNvCxnSpPr/>
      </xdr:nvCxnSpPr>
      <xdr:spPr>
        <a:xfrm>
          <a:off x="2019300" y="140643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93436</xdr:rowOff>
    </xdr:from>
    <xdr:to>
      <xdr:col>6</xdr:col>
      <xdr:colOff>38100</xdr:colOff>
      <xdr:row>82</xdr:row>
      <xdr:rowOff>23586</xdr:rowOff>
    </xdr:to>
    <xdr:sp macro="" textlink="">
      <xdr:nvSpPr>
        <xdr:cNvPr id="312" name="楕円 311"/>
        <xdr:cNvSpPr/>
      </xdr:nvSpPr>
      <xdr:spPr>
        <a:xfrm>
          <a:off x="1079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144236</xdr:rowOff>
    </xdr:from>
    <xdr:to>
      <xdr:col>10</xdr:col>
      <xdr:colOff>114300</xdr:colOff>
      <xdr:row>82</xdr:row>
      <xdr:rowOff>5443</xdr:rowOff>
    </xdr:to>
    <xdr:cxnSp macro="">
      <xdr:nvCxnSpPr>
        <xdr:cNvPr id="313" name="直線コネクタ 312"/>
        <xdr:cNvCxnSpPr/>
      </xdr:nvCxnSpPr>
      <xdr:spPr>
        <a:xfrm>
          <a:off x="1130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129920</xdr:rowOff>
    </xdr:from>
    <xdr:ext cx="405111" cy="259045"/>
    <xdr:sp macro="" textlink="">
      <xdr:nvSpPr>
        <xdr:cNvPr id="318" name="n_1mainValue【公営住宅】&#10;有形固定資産減価償却率"/>
        <xdr:cNvSpPr txBox="1"/>
      </xdr:nvSpPr>
      <xdr:spPr>
        <a:xfrm>
          <a:off x="35820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103795</xdr:rowOff>
    </xdr:from>
    <xdr:ext cx="405111" cy="259045"/>
    <xdr:sp macro="" textlink="">
      <xdr:nvSpPr>
        <xdr:cNvPr id="319" name="n_2mainValue【公営住宅】&#10;有形固定資産減価償却率"/>
        <xdr:cNvSpPr txBox="1"/>
      </xdr:nvSpPr>
      <xdr:spPr>
        <a:xfrm>
          <a:off x="2705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20" name="n_3mainValue【公営住宅】&#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40113</xdr:rowOff>
    </xdr:from>
    <xdr:ext cx="405111" cy="259045"/>
    <xdr:sp macro="" textlink="">
      <xdr:nvSpPr>
        <xdr:cNvPr id="321" name="n_4mainValue【公営住宅】&#10;有形固定資産減価償却率"/>
        <xdr:cNvSpPr txBox="1"/>
      </xdr:nvSpPr>
      <xdr:spPr>
        <a:xfrm>
          <a:off x="927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85026</xdr:rowOff>
    </xdr:from>
    <xdr:to>
      <xdr:col>55</xdr:col>
      <xdr:colOff>50800</xdr:colOff>
      <xdr:row>85</xdr:row>
      <xdr:rowOff>15176</xdr:rowOff>
    </xdr:to>
    <xdr:sp macro="" textlink="">
      <xdr:nvSpPr>
        <xdr:cNvPr id="361" name="楕円 360"/>
        <xdr:cNvSpPr/>
      </xdr:nvSpPr>
      <xdr:spPr>
        <a:xfrm>
          <a:off x="10426700" y="14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107903</xdr:rowOff>
    </xdr:from>
    <xdr:ext cx="469744" cy="259045"/>
    <xdr:sp macro="" textlink="">
      <xdr:nvSpPr>
        <xdr:cNvPr id="362" name="【公営住宅】&#10;一人当たり面積該当値テキスト"/>
        <xdr:cNvSpPr txBox="1"/>
      </xdr:nvSpPr>
      <xdr:spPr>
        <a:xfrm>
          <a:off x="10515600" y="1433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111277</xdr:rowOff>
    </xdr:from>
    <xdr:to>
      <xdr:col>50</xdr:col>
      <xdr:colOff>165100</xdr:colOff>
      <xdr:row>85</xdr:row>
      <xdr:rowOff>41427</xdr:rowOff>
    </xdr:to>
    <xdr:sp macro="" textlink="">
      <xdr:nvSpPr>
        <xdr:cNvPr id="363" name="楕円 362"/>
        <xdr:cNvSpPr/>
      </xdr:nvSpPr>
      <xdr:spPr>
        <a:xfrm>
          <a:off x="9588500" y="145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135826</xdr:rowOff>
    </xdr:from>
    <xdr:to>
      <xdr:col>55</xdr:col>
      <xdr:colOff>0</xdr:colOff>
      <xdr:row>84</xdr:row>
      <xdr:rowOff>162077</xdr:rowOff>
    </xdr:to>
    <xdr:cxnSp macro="">
      <xdr:nvCxnSpPr>
        <xdr:cNvPr id="364" name="直線コネクタ 363"/>
        <xdr:cNvCxnSpPr/>
      </xdr:nvCxnSpPr>
      <xdr:spPr>
        <a:xfrm flipV="1">
          <a:off x="9639300" y="14537626"/>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115849</xdr:rowOff>
    </xdr:from>
    <xdr:to>
      <xdr:col>46</xdr:col>
      <xdr:colOff>38100</xdr:colOff>
      <xdr:row>85</xdr:row>
      <xdr:rowOff>45999</xdr:rowOff>
    </xdr:to>
    <xdr:sp macro="" textlink="">
      <xdr:nvSpPr>
        <xdr:cNvPr id="365" name="楕円 364"/>
        <xdr:cNvSpPr/>
      </xdr:nvSpPr>
      <xdr:spPr>
        <a:xfrm>
          <a:off x="8699500" y="145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162077</xdr:rowOff>
    </xdr:from>
    <xdr:to>
      <xdr:col>50</xdr:col>
      <xdr:colOff>114300</xdr:colOff>
      <xdr:row>84</xdr:row>
      <xdr:rowOff>166649</xdr:rowOff>
    </xdr:to>
    <xdr:cxnSp macro="">
      <xdr:nvCxnSpPr>
        <xdr:cNvPr id="366" name="直線コネクタ 365"/>
        <xdr:cNvCxnSpPr/>
      </xdr:nvCxnSpPr>
      <xdr:spPr>
        <a:xfrm flipV="1">
          <a:off x="8750300" y="14563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123622</xdr:rowOff>
    </xdr:from>
    <xdr:to>
      <xdr:col>41</xdr:col>
      <xdr:colOff>101600</xdr:colOff>
      <xdr:row>85</xdr:row>
      <xdr:rowOff>53772</xdr:rowOff>
    </xdr:to>
    <xdr:sp macro="" textlink="">
      <xdr:nvSpPr>
        <xdr:cNvPr id="367" name="楕円 366"/>
        <xdr:cNvSpPr/>
      </xdr:nvSpPr>
      <xdr:spPr>
        <a:xfrm>
          <a:off x="7810500" y="14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166649</xdr:rowOff>
    </xdr:from>
    <xdr:to>
      <xdr:col>45</xdr:col>
      <xdr:colOff>177800</xdr:colOff>
      <xdr:row>85</xdr:row>
      <xdr:rowOff>2972</xdr:rowOff>
    </xdr:to>
    <xdr:cxnSp macro="">
      <xdr:nvCxnSpPr>
        <xdr:cNvPr id="368" name="直線コネクタ 367"/>
        <xdr:cNvCxnSpPr/>
      </xdr:nvCxnSpPr>
      <xdr:spPr>
        <a:xfrm flipV="1">
          <a:off x="7861300" y="1456844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127127</xdr:rowOff>
    </xdr:from>
    <xdr:to>
      <xdr:col>36</xdr:col>
      <xdr:colOff>165100</xdr:colOff>
      <xdr:row>85</xdr:row>
      <xdr:rowOff>57277</xdr:rowOff>
    </xdr:to>
    <xdr:sp macro="" textlink="">
      <xdr:nvSpPr>
        <xdr:cNvPr id="369" name="楕円 368"/>
        <xdr:cNvSpPr/>
      </xdr:nvSpPr>
      <xdr:spPr>
        <a:xfrm>
          <a:off x="6921500" y="145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2972</xdr:rowOff>
    </xdr:from>
    <xdr:to>
      <xdr:col>41</xdr:col>
      <xdr:colOff>50800</xdr:colOff>
      <xdr:row>85</xdr:row>
      <xdr:rowOff>6477</xdr:rowOff>
    </xdr:to>
    <xdr:cxnSp macro="">
      <xdr:nvCxnSpPr>
        <xdr:cNvPr id="370" name="直線コネクタ 369"/>
        <xdr:cNvCxnSpPr/>
      </xdr:nvCxnSpPr>
      <xdr:spPr>
        <a:xfrm flipV="1">
          <a:off x="6972300" y="1457622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57954</xdr:rowOff>
    </xdr:from>
    <xdr:ext cx="469744" cy="259045"/>
    <xdr:sp macro="" textlink="">
      <xdr:nvSpPr>
        <xdr:cNvPr id="375" name="n_1mainValue【公営住宅】&#10;一人当たり面積"/>
        <xdr:cNvSpPr txBox="1"/>
      </xdr:nvSpPr>
      <xdr:spPr>
        <a:xfrm>
          <a:off x="9391727" y="142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62526</xdr:rowOff>
    </xdr:from>
    <xdr:ext cx="469744" cy="259045"/>
    <xdr:sp macro="" textlink="">
      <xdr:nvSpPr>
        <xdr:cNvPr id="376" name="n_2mainValue【公営住宅】&#10;一人当たり面積"/>
        <xdr:cNvSpPr txBox="1"/>
      </xdr:nvSpPr>
      <xdr:spPr>
        <a:xfrm>
          <a:off x="8515427" y="1429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70299</xdr:rowOff>
    </xdr:from>
    <xdr:ext cx="469744" cy="259045"/>
    <xdr:sp macro="" textlink="">
      <xdr:nvSpPr>
        <xdr:cNvPr id="377" name="n_3mainValue【公営住宅】&#10;一人当たり面積"/>
        <xdr:cNvSpPr txBox="1"/>
      </xdr:nvSpPr>
      <xdr:spPr>
        <a:xfrm>
          <a:off x="7626427" y="143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73804</xdr:rowOff>
    </xdr:from>
    <xdr:ext cx="469744" cy="259045"/>
    <xdr:sp macro="" textlink="">
      <xdr:nvSpPr>
        <xdr:cNvPr id="378" name="n_4mainValue【公営住宅】&#10;一人当たり面積"/>
        <xdr:cNvSpPr txBox="1"/>
      </xdr:nvSpPr>
      <xdr:spPr>
        <a:xfrm>
          <a:off x="6737427" y="143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154940</xdr:rowOff>
    </xdr:from>
    <xdr:to>
      <xdr:col>85</xdr:col>
      <xdr:colOff>177800</xdr:colOff>
      <xdr:row>35</xdr:row>
      <xdr:rowOff>85090</xdr:rowOff>
    </xdr:to>
    <xdr:sp macro="" textlink="">
      <xdr:nvSpPr>
        <xdr:cNvPr id="434" name="楕円 433"/>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6367</xdr:rowOff>
    </xdr:from>
    <xdr:ext cx="405111" cy="259045"/>
    <xdr:sp macro="" textlink="">
      <xdr:nvSpPr>
        <xdr:cNvPr id="435" name="【認定こども園・幼稚園・保育所】&#10;有形固定資産減価償却率該当値テキスト"/>
        <xdr:cNvSpPr txBox="1"/>
      </xdr:nvSpPr>
      <xdr:spPr>
        <a:xfrm>
          <a:off x="16357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436" name="楕円 435"/>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34290</xdr:rowOff>
    </xdr:to>
    <xdr:cxnSp macro="">
      <xdr:nvCxnSpPr>
        <xdr:cNvPr id="437" name="直線コネクタ 436"/>
        <xdr:cNvCxnSpPr/>
      </xdr:nvCxnSpPr>
      <xdr:spPr>
        <a:xfrm>
          <a:off x="15481300" y="59931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72390</xdr:rowOff>
    </xdr:from>
    <xdr:to>
      <xdr:col>76</xdr:col>
      <xdr:colOff>165100</xdr:colOff>
      <xdr:row>35</xdr:row>
      <xdr:rowOff>2540</xdr:rowOff>
    </xdr:to>
    <xdr:sp macro="" textlink="">
      <xdr:nvSpPr>
        <xdr:cNvPr id="438" name="楕円 437"/>
        <xdr:cNvSpPr/>
      </xdr:nvSpPr>
      <xdr:spPr>
        <a:xfrm>
          <a:off x="14541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123190</xdr:rowOff>
    </xdr:from>
    <xdr:to>
      <xdr:col>81</xdr:col>
      <xdr:colOff>50800</xdr:colOff>
      <xdr:row>34</xdr:row>
      <xdr:rowOff>163830</xdr:rowOff>
    </xdr:to>
    <xdr:cxnSp macro="">
      <xdr:nvCxnSpPr>
        <xdr:cNvPr id="439" name="直線コネクタ 438"/>
        <xdr:cNvCxnSpPr/>
      </xdr:nvCxnSpPr>
      <xdr:spPr>
        <a:xfrm>
          <a:off x="14592300" y="595249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30480</xdr:rowOff>
    </xdr:from>
    <xdr:to>
      <xdr:col>72</xdr:col>
      <xdr:colOff>38100</xdr:colOff>
      <xdr:row>34</xdr:row>
      <xdr:rowOff>132080</xdr:rowOff>
    </xdr:to>
    <xdr:sp macro="" textlink="">
      <xdr:nvSpPr>
        <xdr:cNvPr id="440" name="楕円 439"/>
        <xdr:cNvSpPr/>
      </xdr:nvSpPr>
      <xdr:spPr>
        <a:xfrm>
          <a:off x="13652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81280</xdr:rowOff>
    </xdr:from>
    <xdr:to>
      <xdr:col>76</xdr:col>
      <xdr:colOff>114300</xdr:colOff>
      <xdr:row>34</xdr:row>
      <xdr:rowOff>123190</xdr:rowOff>
    </xdr:to>
    <xdr:cxnSp macro="">
      <xdr:nvCxnSpPr>
        <xdr:cNvPr id="441" name="直線コネクタ 440"/>
        <xdr:cNvCxnSpPr/>
      </xdr:nvCxnSpPr>
      <xdr:spPr>
        <a:xfrm>
          <a:off x="13703300" y="5910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158750</xdr:rowOff>
    </xdr:from>
    <xdr:to>
      <xdr:col>67</xdr:col>
      <xdr:colOff>101600</xdr:colOff>
      <xdr:row>34</xdr:row>
      <xdr:rowOff>88900</xdr:rowOff>
    </xdr:to>
    <xdr:sp macro="" textlink="">
      <xdr:nvSpPr>
        <xdr:cNvPr id="442" name="楕円 441"/>
        <xdr:cNvSpPr/>
      </xdr:nvSpPr>
      <xdr:spPr>
        <a:xfrm>
          <a:off x="12763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38100</xdr:rowOff>
    </xdr:from>
    <xdr:to>
      <xdr:col>71</xdr:col>
      <xdr:colOff>177800</xdr:colOff>
      <xdr:row>34</xdr:row>
      <xdr:rowOff>81280</xdr:rowOff>
    </xdr:to>
    <xdr:cxnSp macro="">
      <xdr:nvCxnSpPr>
        <xdr:cNvPr id="443" name="直線コネクタ 442"/>
        <xdr:cNvCxnSpPr/>
      </xdr:nvCxnSpPr>
      <xdr:spPr>
        <a:xfrm>
          <a:off x="12814300" y="58674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448" name="n_1mainValue【認定こども園・幼稚園・保育所】&#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19067</xdr:rowOff>
    </xdr:from>
    <xdr:ext cx="405111" cy="259045"/>
    <xdr:sp macro="" textlink="">
      <xdr:nvSpPr>
        <xdr:cNvPr id="449" name="n_2mainValue【認定こども園・幼稚園・保育所】&#10;有形固定資産減価償却率"/>
        <xdr:cNvSpPr txBox="1"/>
      </xdr:nvSpPr>
      <xdr:spPr>
        <a:xfrm>
          <a:off x="14389744"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148607</xdr:rowOff>
    </xdr:from>
    <xdr:ext cx="405111" cy="259045"/>
    <xdr:sp macro="" textlink="">
      <xdr:nvSpPr>
        <xdr:cNvPr id="450" name="n_3mainValue【認定こども園・幼稚園・保育所】&#10;有形固定資産減価償却率"/>
        <xdr:cNvSpPr txBox="1"/>
      </xdr:nvSpPr>
      <xdr:spPr>
        <a:xfrm>
          <a:off x="13500744"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105427</xdr:rowOff>
    </xdr:from>
    <xdr:ext cx="405111" cy="259045"/>
    <xdr:sp macro="" textlink="">
      <xdr:nvSpPr>
        <xdr:cNvPr id="451" name="n_4mainValue【認定こども園・幼稚園・保育所】&#10;有形固定資産減価償却率"/>
        <xdr:cNvSpPr txBox="1"/>
      </xdr:nvSpPr>
      <xdr:spPr>
        <a:xfrm>
          <a:off x="12611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99466</xdr:rowOff>
    </xdr:from>
    <xdr:to>
      <xdr:col>116</xdr:col>
      <xdr:colOff>114300</xdr:colOff>
      <xdr:row>39</xdr:row>
      <xdr:rowOff>29616</xdr:rowOff>
    </xdr:to>
    <xdr:sp macro="" textlink="">
      <xdr:nvSpPr>
        <xdr:cNvPr id="489" name="楕円 488"/>
        <xdr:cNvSpPr/>
      </xdr:nvSpPr>
      <xdr:spPr>
        <a:xfrm>
          <a:off x="22110700" y="66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122343</xdr:rowOff>
    </xdr:from>
    <xdr:ext cx="469744" cy="259045"/>
    <xdr:sp macro="" textlink="">
      <xdr:nvSpPr>
        <xdr:cNvPr id="490" name="【認定こども園・幼稚園・保育所】&#10;一人当たり面積該当値テキスト"/>
        <xdr:cNvSpPr txBox="1"/>
      </xdr:nvSpPr>
      <xdr:spPr>
        <a:xfrm>
          <a:off x="22199600" y="64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104953</xdr:rowOff>
    </xdr:from>
    <xdr:to>
      <xdr:col>112</xdr:col>
      <xdr:colOff>38100</xdr:colOff>
      <xdr:row>39</xdr:row>
      <xdr:rowOff>35103</xdr:rowOff>
    </xdr:to>
    <xdr:sp macro="" textlink="">
      <xdr:nvSpPr>
        <xdr:cNvPr id="491" name="楕円 490"/>
        <xdr:cNvSpPr/>
      </xdr:nvSpPr>
      <xdr:spPr>
        <a:xfrm>
          <a:off x="21272500"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150266</xdr:rowOff>
    </xdr:from>
    <xdr:to>
      <xdr:col>116</xdr:col>
      <xdr:colOff>63500</xdr:colOff>
      <xdr:row>38</xdr:row>
      <xdr:rowOff>155753</xdr:rowOff>
    </xdr:to>
    <xdr:cxnSp macro="">
      <xdr:nvCxnSpPr>
        <xdr:cNvPr id="492" name="直線コネクタ 491"/>
        <xdr:cNvCxnSpPr/>
      </xdr:nvCxnSpPr>
      <xdr:spPr>
        <a:xfrm flipV="1">
          <a:off x="21323300" y="666536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93" name="楕円 492"/>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155753</xdr:rowOff>
    </xdr:from>
    <xdr:to>
      <xdr:col>111</xdr:col>
      <xdr:colOff>177800</xdr:colOff>
      <xdr:row>38</xdr:row>
      <xdr:rowOff>163068</xdr:rowOff>
    </xdr:to>
    <xdr:cxnSp macro="">
      <xdr:nvCxnSpPr>
        <xdr:cNvPr id="494" name="直線コネクタ 493"/>
        <xdr:cNvCxnSpPr/>
      </xdr:nvCxnSpPr>
      <xdr:spPr>
        <a:xfrm flipV="1">
          <a:off x="20434300" y="66708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5" name="楕円 494"/>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39</xdr:row>
      <xdr:rowOff>5334</xdr:rowOff>
    </xdr:to>
    <xdr:cxnSp macro="">
      <xdr:nvCxnSpPr>
        <xdr:cNvPr id="496" name="直線コネクタ 495"/>
        <xdr:cNvCxnSpPr/>
      </xdr:nvCxnSpPr>
      <xdr:spPr>
        <a:xfrm flipV="1">
          <a:off x="19545300" y="6678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131470</xdr:rowOff>
    </xdr:from>
    <xdr:to>
      <xdr:col>98</xdr:col>
      <xdr:colOff>38100</xdr:colOff>
      <xdr:row>39</xdr:row>
      <xdr:rowOff>61620</xdr:rowOff>
    </xdr:to>
    <xdr:sp macro="" textlink="">
      <xdr:nvSpPr>
        <xdr:cNvPr id="497" name="楕円 496"/>
        <xdr:cNvSpPr/>
      </xdr:nvSpPr>
      <xdr:spPr>
        <a:xfrm>
          <a:off x="18605500" y="66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10820</xdr:rowOff>
    </xdr:to>
    <xdr:cxnSp macro="">
      <xdr:nvCxnSpPr>
        <xdr:cNvPr id="498" name="直線コネクタ 497"/>
        <xdr:cNvCxnSpPr/>
      </xdr:nvCxnSpPr>
      <xdr:spPr>
        <a:xfrm flipV="1">
          <a:off x="18656300" y="669188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51630</xdr:rowOff>
    </xdr:from>
    <xdr:ext cx="469744" cy="259045"/>
    <xdr:sp macro="" textlink="">
      <xdr:nvSpPr>
        <xdr:cNvPr id="503" name="n_1mainValue【認定こども園・幼稚園・保育所】&#10;一人当たり面積"/>
        <xdr:cNvSpPr txBox="1"/>
      </xdr:nvSpPr>
      <xdr:spPr>
        <a:xfrm>
          <a:off x="21075727" y="639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504" name="n_2mainValue【認定こども園・幼稚園・保育所】&#10;一人当たり面積"/>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05" name="n_3main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78147</xdr:rowOff>
    </xdr:from>
    <xdr:ext cx="469744" cy="259045"/>
    <xdr:sp macro="" textlink="">
      <xdr:nvSpPr>
        <xdr:cNvPr id="506" name="n_4mainValue【認定こども園・幼稚園・保育所】&#10;一人当たり面積"/>
        <xdr:cNvSpPr txBox="1"/>
      </xdr:nvSpPr>
      <xdr:spPr>
        <a:xfrm>
          <a:off x="18421427"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105954</xdr:rowOff>
    </xdr:from>
    <xdr:to>
      <xdr:col>85</xdr:col>
      <xdr:colOff>177800</xdr:colOff>
      <xdr:row>63</xdr:row>
      <xdr:rowOff>36104</xdr:rowOff>
    </xdr:to>
    <xdr:sp macro="" textlink="">
      <xdr:nvSpPr>
        <xdr:cNvPr id="548" name="楕円 547"/>
        <xdr:cNvSpPr/>
      </xdr:nvSpPr>
      <xdr:spPr>
        <a:xfrm>
          <a:off x="16268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84381</xdr:rowOff>
    </xdr:from>
    <xdr:ext cx="405111" cy="259045"/>
    <xdr:sp macro="" textlink="">
      <xdr:nvSpPr>
        <xdr:cNvPr id="549" name="【学校施設】&#10;有形固定資産減価償却率該当値テキスト"/>
        <xdr:cNvSpPr txBox="1"/>
      </xdr:nvSpPr>
      <xdr:spPr>
        <a:xfrm>
          <a:off x="16357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99423</xdr:rowOff>
    </xdr:from>
    <xdr:to>
      <xdr:col>81</xdr:col>
      <xdr:colOff>101600</xdr:colOff>
      <xdr:row>63</xdr:row>
      <xdr:rowOff>29573</xdr:rowOff>
    </xdr:to>
    <xdr:sp macro="" textlink="">
      <xdr:nvSpPr>
        <xdr:cNvPr id="550" name="楕円 549"/>
        <xdr:cNvSpPr/>
      </xdr:nvSpPr>
      <xdr:spPr>
        <a:xfrm>
          <a:off x="1543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150223</xdr:rowOff>
    </xdr:from>
    <xdr:to>
      <xdr:col>85</xdr:col>
      <xdr:colOff>127000</xdr:colOff>
      <xdr:row>62</xdr:row>
      <xdr:rowOff>156754</xdr:rowOff>
    </xdr:to>
    <xdr:cxnSp macro="">
      <xdr:nvCxnSpPr>
        <xdr:cNvPr id="551" name="直線コネクタ 550"/>
        <xdr:cNvCxnSpPr/>
      </xdr:nvCxnSpPr>
      <xdr:spPr>
        <a:xfrm>
          <a:off x="15481300" y="107801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52" name="楕円 551"/>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150223</xdr:rowOff>
    </xdr:to>
    <xdr:cxnSp macro="">
      <xdr:nvCxnSpPr>
        <xdr:cNvPr id="553" name="直線コネクタ 552"/>
        <xdr:cNvCxnSpPr/>
      </xdr:nvCxnSpPr>
      <xdr:spPr>
        <a:xfrm>
          <a:off x="14592300" y="10753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35741</xdr:rowOff>
    </xdr:from>
    <xdr:to>
      <xdr:col>72</xdr:col>
      <xdr:colOff>38100</xdr:colOff>
      <xdr:row>62</xdr:row>
      <xdr:rowOff>137341</xdr:rowOff>
    </xdr:to>
    <xdr:sp macro="" textlink="">
      <xdr:nvSpPr>
        <xdr:cNvPr id="554" name="楕円 553"/>
        <xdr:cNvSpPr/>
      </xdr:nvSpPr>
      <xdr:spPr>
        <a:xfrm>
          <a:off x="1365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86541</xdr:rowOff>
    </xdr:from>
    <xdr:to>
      <xdr:col>76</xdr:col>
      <xdr:colOff>114300</xdr:colOff>
      <xdr:row>62</xdr:row>
      <xdr:rowOff>124097</xdr:rowOff>
    </xdr:to>
    <xdr:cxnSp macro="">
      <xdr:nvCxnSpPr>
        <xdr:cNvPr id="555" name="直線コネクタ 554"/>
        <xdr:cNvCxnSpPr/>
      </xdr:nvCxnSpPr>
      <xdr:spPr>
        <a:xfrm>
          <a:off x="13703300" y="1071644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556" name="楕円 555"/>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86541</xdr:rowOff>
    </xdr:to>
    <xdr:cxnSp macro="">
      <xdr:nvCxnSpPr>
        <xdr:cNvPr id="557" name="直線コネクタ 556"/>
        <xdr:cNvCxnSpPr/>
      </xdr:nvCxnSpPr>
      <xdr:spPr>
        <a:xfrm>
          <a:off x="12814300" y="106788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20700</xdr:rowOff>
    </xdr:from>
    <xdr:ext cx="405111" cy="259045"/>
    <xdr:sp macro="" textlink="">
      <xdr:nvSpPr>
        <xdr:cNvPr id="562" name="n_1mainValue【学校施設】&#10;有形固定資産減価償却率"/>
        <xdr:cNvSpPr txBox="1"/>
      </xdr:nvSpPr>
      <xdr:spPr>
        <a:xfrm>
          <a:off x="152660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63" name="n_2mainValue【学校施設】&#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128468</xdr:rowOff>
    </xdr:from>
    <xdr:ext cx="405111" cy="259045"/>
    <xdr:sp macro="" textlink="">
      <xdr:nvSpPr>
        <xdr:cNvPr id="564" name="n_3mainValue【学校施設】&#10;有形固定資産減価償却率"/>
        <xdr:cNvSpPr txBox="1"/>
      </xdr:nvSpPr>
      <xdr:spPr>
        <a:xfrm>
          <a:off x="13500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565" name="n_4mainValue【学校施設】&#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78725</xdr:rowOff>
    </xdr:from>
    <xdr:to>
      <xdr:col>116</xdr:col>
      <xdr:colOff>114300</xdr:colOff>
      <xdr:row>60</xdr:row>
      <xdr:rowOff>8875</xdr:rowOff>
    </xdr:to>
    <xdr:sp macro="" textlink="">
      <xdr:nvSpPr>
        <xdr:cNvPr id="603" name="楕円 602"/>
        <xdr:cNvSpPr/>
      </xdr:nvSpPr>
      <xdr:spPr>
        <a:xfrm>
          <a:off x="22110700" y="101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101602</xdr:rowOff>
    </xdr:from>
    <xdr:ext cx="534377" cy="259045"/>
    <xdr:sp macro="" textlink="">
      <xdr:nvSpPr>
        <xdr:cNvPr id="604" name="【学校施設】&#10;一人当たり面積該当値テキスト"/>
        <xdr:cNvSpPr txBox="1"/>
      </xdr:nvSpPr>
      <xdr:spPr>
        <a:xfrm>
          <a:off x="22199600" y="100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xdr:rowOff>
    </xdr:from>
    <xdr:to>
      <xdr:col>112</xdr:col>
      <xdr:colOff>38100</xdr:colOff>
      <xdr:row>62</xdr:row>
      <xdr:rowOff>118694</xdr:rowOff>
    </xdr:to>
    <xdr:sp macro="" textlink="">
      <xdr:nvSpPr>
        <xdr:cNvPr id="605" name="楕円 604"/>
        <xdr:cNvSpPr/>
      </xdr:nvSpPr>
      <xdr:spPr>
        <a:xfrm>
          <a:off x="21272500" y="106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129525</xdr:rowOff>
    </xdr:from>
    <xdr:to>
      <xdr:col>116</xdr:col>
      <xdr:colOff>63500</xdr:colOff>
      <xdr:row>62</xdr:row>
      <xdr:rowOff>67894</xdr:rowOff>
    </xdr:to>
    <xdr:cxnSp macro="">
      <xdr:nvCxnSpPr>
        <xdr:cNvPr id="606" name="直線コネクタ 605"/>
        <xdr:cNvCxnSpPr/>
      </xdr:nvCxnSpPr>
      <xdr:spPr>
        <a:xfrm flipV="1">
          <a:off x="21323300" y="10245075"/>
          <a:ext cx="838200" cy="4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21346</xdr:rowOff>
    </xdr:from>
    <xdr:to>
      <xdr:col>107</xdr:col>
      <xdr:colOff>101600</xdr:colOff>
      <xdr:row>62</xdr:row>
      <xdr:rowOff>122946</xdr:rowOff>
    </xdr:to>
    <xdr:sp macro="" textlink="">
      <xdr:nvSpPr>
        <xdr:cNvPr id="607" name="楕円 606"/>
        <xdr:cNvSpPr/>
      </xdr:nvSpPr>
      <xdr:spPr>
        <a:xfrm>
          <a:off x="20383500" y="10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67894</xdr:rowOff>
    </xdr:from>
    <xdr:to>
      <xdr:col>111</xdr:col>
      <xdr:colOff>177800</xdr:colOff>
      <xdr:row>62</xdr:row>
      <xdr:rowOff>72146</xdr:rowOff>
    </xdr:to>
    <xdr:cxnSp macro="">
      <xdr:nvCxnSpPr>
        <xdr:cNvPr id="608" name="直線コネクタ 607"/>
        <xdr:cNvCxnSpPr/>
      </xdr:nvCxnSpPr>
      <xdr:spPr>
        <a:xfrm flipV="1">
          <a:off x="20434300" y="10697794"/>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28570</xdr:rowOff>
    </xdr:from>
    <xdr:to>
      <xdr:col>102</xdr:col>
      <xdr:colOff>165100</xdr:colOff>
      <xdr:row>62</xdr:row>
      <xdr:rowOff>130170</xdr:rowOff>
    </xdr:to>
    <xdr:sp macro="" textlink="">
      <xdr:nvSpPr>
        <xdr:cNvPr id="609" name="楕円 608"/>
        <xdr:cNvSpPr/>
      </xdr:nvSpPr>
      <xdr:spPr>
        <a:xfrm>
          <a:off x="19494500" y="10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72146</xdr:rowOff>
    </xdr:from>
    <xdr:to>
      <xdr:col>107</xdr:col>
      <xdr:colOff>50800</xdr:colOff>
      <xdr:row>62</xdr:row>
      <xdr:rowOff>79370</xdr:rowOff>
    </xdr:to>
    <xdr:cxnSp macro="">
      <xdr:nvCxnSpPr>
        <xdr:cNvPr id="610" name="直線コネクタ 609"/>
        <xdr:cNvCxnSpPr/>
      </xdr:nvCxnSpPr>
      <xdr:spPr>
        <a:xfrm flipV="1">
          <a:off x="19545300" y="1070204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31862</xdr:rowOff>
    </xdr:from>
    <xdr:to>
      <xdr:col>98</xdr:col>
      <xdr:colOff>38100</xdr:colOff>
      <xdr:row>62</xdr:row>
      <xdr:rowOff>133462</xdr:rowOff>
    </xdr:to>
    <xdr:sp macro="" textlink="">
      <xdr:nvSpPr>
        <xdr:cNvPr id="611" name="楕円 610"/>
        <xdr:cNvSpPr/>
      </xdr:nvSpPr>
      <xdr:spPr>
        <a:xfrm>
          <a:off x="18605500" y="106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79370</xdr:rowOff>
    </xdr:from>
    <xdr:to>
      <xdr:col>102</xdr:col>
      <xdr:colOff>114300</xdr:colOff>
      <xdr:row>62</xdr:row>
      <xdr:rowOff>82662</xdr:rowOff>
    </xdr:to>
    <xdr:cxnSp macro="">
      <xdr:nvCxnSpPr>
        <xdr:cNvPr id="612" name="直線コネクタ 611"/>
        <xdr:cNvCxnSpPr/>
      </xdr:nvCxnSpPr>
      <xdr:spPr>
        <a:xfrm flipV="1">
          <a:off x="18656300" y="1070927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135221</xdr:rowOff>
    </xdr:from>
    <xdr:ext cx="469744" cy="259045"/>
    <xdr:sp macro="" textlink="">
      <xdr:nvSpPr>
        <xdr:cNvPr id="617" name="n_1mainValue【学校施設】&#10;一人当たり面積"/>
        <xdr:cNvSpPr txBox="1"/>
      </xdr:nvSpPr>
      <xdr:spPr>
        <a:xfrm>
          <a:off x="21075727" y="1042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139473</xdr:rowOff>
    </xdr:from>
    <xdr:ext cx="469744" cy="259045"/>
    <xdr:sp macro="" textlink="">
      <xdr:nvSpPr>
        <xdr:cNvPr id="618" name="n_2mainValue【学校施設】&#10;一人当たり面積"/>
        <xdr:cNvSpPr txBox="1"/>
      </xdr:nvSpPr>
      <xdr:spPr>
        <a:xfrm>
          <a:off x="20199427" y="104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146697</xdr:rowOff>
    </xdr:from>
    <xdr:ext cx="469744" cy="259045"/>
    <xdr:sp macro="" textlink="">
      <xdr:nvSpPr>
        <xdr:cNvPr id="619" name="n_3mainValue【学校施設】&#10;一人当たり面積"/>
        <xdr:cNvSpPr txBox="1"/>
      </xdr:nvSpPr>
      <xdr:spPr>
        <a:xfrm>
          <a:off x="19310427" y="1043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149989</xdr:rowOff>
    </xdr:from>
    <xdr:ext cx="469744" cy="259045"/>
    <xdr:sp macro="" textlink="">
      <xdr:nvSpPr>
        <xdr:cNvPr id="620" name="n_4mainValue【学校施設】&#10;一人当たり面積"/>
        <xdr:cNvSpPr txBox="1"/>
      </xdr:nvSpPr>
      <xdr:spPr>
        <a:xfrm>
          <a:off x="18421427" y="104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69850</xdr:rowOff>
    </xdr:from>
    <xdr:to>
      <xdr:col>85</xdr:col>
      <xdr:colOff>177800</xdr:colOff>
      <xdr:row>102</xdr:row>
      <xdr:rowOff>0</xdr:rowOff>
    </xdr:to>
    <xdr:sp macro="" textlink="">
      <xdr:nvSpPr>
        <xdr:cNvPr id="676" name="楕円 675"/>
        <xdr:cNvSpPr/>
      </xdr:nvSpPr>
      <xdr:spPr>
        <a:xfrm>
          <a:off x="16268700" y="173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677" name="【公民館】&#10;有形固定資産減価償却率該当値テキスト"/>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38100</xdr:rowOff>
    </xdr:from>
    <xdr:to>
      <xdr:col>81</xdr:col>
      <xdr:colOff>101600</xdr:colOff>
      <xdr:row>101</xdr:row>
      <xdr:rowOff>139700</xdr:rowOff>
    </xdr:to>
    <xdr:sp macro="" textlink="">
      <xdr:nvSpPr>
        <xdr:cNvPr id="678" name="楕円 677"/>
        <xdr:cNvSpPr/>
      </xdr:nvSpPr>
      <xdr:spPr>
        <a:xfrm>
          <a:off x="15430500" y="173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88900</xdr:rowOff>
    </xdr:from>
    <xdr:to>
      <xdr:col>85</xdr:col>
      <xdr:colOff>127000</xdr:colOff>
      <xdr:row>101</xdr:row>
      <xdr:rowOff>120650</xdr:rowOff>
    </xdr:to>
    <xdr:cxnSp macro="">
      <xdr:nvCxnSpPr>
        <xdr:cNvPr id="679" name="直線コネクタ 678"/>
        <xdr:cNvCxnSpPr/>
      </xdr:nvCxnSpPr>
      <xdr:spPr>
        <a:xfrm>
          <a:off x="15481300" y="1740535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165100</xdr:rowOff>
    </xdr:from>
    <xdr:to>
      <xdr:col>76</xdr:col>
      <xdr:colOff>165100</xdr:colOff>
      <xdr:row>101</xdr:row>
      <xdr:rowOff>95250</xdr:rowOff>
    </xdr:to>
    <xdr:sp macro="" textlink="">
      <xdr:nvSpPr>
        <xdr:cNvPr id="680" name="楕円 679"/>
        <xdr:cNvSpPr/>
      </xdr:nvSpPr>
      <xdr:spPr>
        <a:xfrm>
          <a:off x="1454150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44450</xdr:rowOff>
    </xdr:from>
    <xdr:to>
      <xdr:col>81</xdr:col>
      <xdr:colOff>50800</xdr:colOff>
      <xdr:row>101</xdr:row>
      <xdr:rowOff>88900</xdr:rowOff>
    </xdr:to>
    <xdr:cxnSp macro="">
      <xdr:nvCxnSpPr>
        <xdr:cNvPr id="681" name="直線コネクタ 680"/>
        <xdr:cNvCxnSpPr/>
      </xdr:nvCxnSpPr>
      <xdr:spPr>
        <a:xfrm>
          <a:off x="14592300" y="173609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121920</xdr:rowOff>
    </xdr:from>
    <xdr:to>
      <xdr:col>72</xdr:col>
      <xdr:colOff>38100</xdr:colOff>
      <xdr:row>101</xdr:row>
      <xdr:rowOff>52070</xdr:rowOff>
    </xdr:to>
    <xdr:sp macro="" textlink="">
      <xdr:nvSpPr>
        <xdr:cNvPr id="682" name="楕円 681"/>
        <xdr:cNvSpPr/>
      </xdr:nvSpPr>
      <xdr:spPr>
        <a:xfrm>
          <a:off x="13652500" y="172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1270</xdr:rowOff>
    </xdr:from>
    <xdr:to>
      <xdr:col>76</xdr:col>
      <xdr:colOff>114300</xdr:colOff>
      <xdr:row>101</xdr:row>
      <xdr:rowOff>44450</xdr:rowOff>
    </xdr:to>
    <xdr:cxnSp macro="">
      <xdr:nvCxnSpPr>
        <xdr:cNvPr id="683" name="直線コネクタ 682"/>
        <xdr:cNvCxnSpPr/>
      </xdr:nvCxnSpPr>
      <xdr:spPr>
        <a:xfrm>
          <a:off x="13703300" y="173177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77470</xdr:rowOff>
    </xdr:from>
    <xdr:to>
      <xdr:col>67</xdr:col>
      <xdr:colOff>101600</xdr:colOff>
      <xdr:row>101</xdr:row>
      <xdr:rowOff>7620</xdr:rowOff>
    </xdr:to>
    <xdr:sp macro="" textlink="">
      <xdr:nvSpPr>
        <xdr:cNvPr id="684" name="楕円 683"/>
        <xdr:cNvSpPr/>
      </xdr:nvSpPr>
      <xdr:spPr>
        <a:xfrm>
          <a:off x="12763500" y="172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128270</xdr:rowOff>
    </xdr:from>
    <xdr:to>
      <xdr:col>71</xdr:col>
      <xdr:colOff>177800</xdr:colOff>
      <xdr:row>101</xdr:row>
      <xdr:rowOff>1270</xdr:rowOff>
    </xdr:to>
    <xdr:cxnSp macro="">
      <xdr:nvCxnSpPr>
        <xdr:cNvPr id="685" name="直線コネクタ 684"/>
        <xdr:cNvCxnSpPr/>
      </xdr:nvCxnSpPr>
      <xdr:spPr>
        <a:xfrm>
          <a:off x="12814300" y="172732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156227</xdr:rowOff>
    </xdr:from>
    <xdr:ext cx="405111" cy="259045"/>
    <xdr:sp macro="" textlink="">
      <xdr:nvSpPr>
        <xdr:cNvPr id="690" name="n_1mainValue【公民館】&#10;有形固定資産減価償却率"/>
        <xdr:cNvSpPr txBox="1"/>
      </xdr:nvSpPr>
      <xdr:spPr>
        <a:xfrm>
          <a:off x="15266044"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111777</xdr:rowOff>
    </xdr:from>
    <xdr:ext cx="405111" cy="259045"/>
    <xdr:sp macro="" textlink="">
      <xdr:nvSpPr>
        <xdr:cNvPr id="691" name="n_2mainValue【公民館】&#10;有形固定資産減価償却率"/>
        <xdr:cNvSpPr txBox="1"/>
      </xdr:nvSpPr>
      <xdr:spPr>
        <a:xfrm>
          <a:off x="14389744"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68597</xdr:rowOff>
    </xdr:from>
    <xdr:ext cx="405111" cy="259045"/>
    <xdr:sp macro="" textlink="">
      <xdr:nvSpPr>
        <xdr:cNvPr id="692" name="n_3mainValue【公民館】&#10;有形固定資産減価償却率"/>
        <xdr:cNvSpPr txBox="1"/>
      </xdr:nvSpPr>
      <xdr:spPr>
        <a:xfrm>
          <a:off x="13500744"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24147</xdr:rowOff>
    </xdr:from>
    <xdr:ext cx="405111" cy="259045"/>
    <xdr:sp macro="" textlink="">
      <xdr:nvSpPr>
        <xdr:cNvPr id="693" name="n_4mainValue【公民館】&#10;有形固定資産減価償却率"/>
        <xdr:cNvSpPr txBox="1"/>
      </xdr:nvSpPr>
      <xdr:spPr>
        <a:xfrm>
          <a:off x="12611744" y="1699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41326</xdr:rowOff>
    </xdr:from>
    <xdr:to>
      <xdr:col>116</xdr:col>
      <xdr:colOff>114300</xdr:colOff>
      <xdr:row>108</xdr:row>
      <xdr:rowOff>142926</xdr:rowOff>
    </xdr:to>
    <xdr:sp macro="" textlink="">
      <xdr:nvSpPr>
        <xdr:cNvPr id="733" name="楕円 732"/>
        <xdr:cNvSpPr/>
      </xdr:nvSpPr>
      <xdr:spPr>
        <a:xfrm>
          <a:off x="22110700" y="18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42011</xdr:rowOff>
    </xdr:from>
    <xdr:to>
      <xdr:col>112</xdr:col>
      <xdr:colOff>38100</xdr:colOff>
      <xdr:row>108</xdr:row>
      <xdr:rowOff>143611</xdr:rowOff>
    </xdr:to>
    <xdr:sp macro="" textlink="">
      <xdr:nvSpPr>
        <xdr:cNvPr id="735" name="楕円 734"/>
        <xdr:cNvSpPr/>
      </xdr:nvSpPr>
      <xdr:spPr>
        <a:xfrm>
          <a:off x="21272500" y="18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92126</xdr:rowOff>
    </xdr:from>
    <xdr:to>
      <xdr:col>116</xdr:col>
      <xdr:colOff>63500</xdr:colOff>
      <xdr:row>108</xdr:row>
      <xdr:rowOff>92811</xdr:rowOff>
    </xdr:to>
    <xdr:cxnSp macro="">
      <xdr:nvCxnSpPr>
        <xdr:cNvPr id="736" name="直線コネクタ 735"/>
        <xdr:cNvCxnSpPr/>
      </xdr:nvCxnSpPr>
      <xdr:spPr>
        <a:xfrm flipV="1">
          <a:off x="21323300" y="1860872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20219</xdr:rowOff>
    </xdr:from>
    <xdr:to>
      <xdr:col>107</xdr:col>
      <xdr:colOff>101600</xdr:colOff>
      <xdr:row>108</xdr:row>
      <xdr:rowOff>121819</xdr:rowOff>
    </xdr:to>
    <xdr:sp macro="" textlink="">
      <xdr:nvSpPr>
        <xdr:cNvPr id="737" name="楕円 736"/>
        <xdr:cNvSpPr/>
      </xdr:nvSpPr>
      <xdr:spPr>
        <a:xfrm>
          <a:off x="20383500" y="18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71019</xdr:rowOff>
    </xdr:from>
    <xdr:to>
      <xdr:col>111</xdr:col>
      <xdr:colOff>177800</xdr:colOff>
      <xdr:row>108</xdr:row>
      <xdr:rowOff>92811</xdr:rowOff>
    </xdr:to>
    <xdr:cxnSp macro="">
      <xdr:nvCxnSpPr>
        <xdr:cNvPr id="738" name="直線コネクタ 737"/>
        <xdr:cNvCxnSpPr/>
      </xdr:nvCxnSpPr>
      <xdr:spPr>
        <a:xfrm>
          <a:off x="20434300" y="18587619"/>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44450</xdr:rowOff>
    </xdr:from>
    <xdr:to>
      <xdr:col>102</xdr:col>
      <xdr:colOff>165100</xdr:colOff>
      <xdr:row>108</xdr:row>
      <xdr:rowOff>146050</xdr:rowOff>
    </xdr:to>
    <xdr:sp macro="" textlink="">
      <xdr:nvSpPr>
        <xdr:cNvPr id="739" name="楕円 738"/>
        <xdr:cNvSpPr/>
      </xdr:nvSpPr>
      <xdr:spPr>
        <a:xfrm>
          <a:off x="19494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71019</xdr:rowOff>
    </xdr:from>
    <xdr:to>
      <xdr:col>107</xdr:col>
      <xdr:colOff>50800</xdr:colOff>
      <xdr:row>108</xdr:row>
      <xdr:rowOff>95250</xdr:rowOff>
    </xdr:to>
    <xdr:cxnSp macro="">
      <xdr:nvCxnSpPr>
        <xdr:cNvPr id="740" name="直線コネクタ 739"/>
        <xdr:cNvCxnSpPr/>
      </xdr:nvCxnSpPr>
      <xdr:spPr>
        <a:xfrm flipV="1">
          <a:off x="19545300" y="1858761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45135</xdr:rowOff>
    </xdr:from>
    <xdr:to>
      <xdr:col>98</xdr:col>
      <xdr:colOff>38100</xdr:colOff>
      <xdr:row>108</xdr:row>
      <xdr:rowOff>146735</xdr:rowOff>
    </xdr:to>
    <xdr:sp macro="" textlink="">
      <xdr:nvSpPr>
        <xdr:cNvPr id="741" name="楕円 740"/>
        <xdr:cNvSpPr/>
      </xdr:nvSpPr>
      <xdr:spPr>
        <a:xfrm>
          <a:off x="18605500" y="18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95250</xdr:rowOff>
    </xdr:from>
    <xdr:to>
      <xdr:col>102</xdr:col>
      <xdr:colOff>114300</xdr:colOff>
      <xdr:row>108</xdr:row>
      <xdr:rowOff>95935</xdr:rowOff>
    </xdr:to>
    <xdr:cxnSp macro="">
      <xdr:nvCxnSpPr>
        <xdr:cNvPr id="742" name="直線コネクタ 741"/>
        <xdr:cNvCxnSpPr/>
      </xdr:nvCxnSpPr>
      <xdr:spPr>
        <a:xfrm flipV="1">
          <a:off x="18656300" y="1861185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134738</xdr:rowOff>
    </xdr:from>
    <xdr:ext cx="469744" cy="259045"/>
    <xdr:sp macro="" textlink="">
      <xdr:nvSpPr>
        <xdr:cNvPr id="747" name="n_1mainValue【公民館】&#10;一人当たり面積"/>
        <xdr:cNvSpPr txBox="1"/>
      </xdr:nvSpPr>
      <xdr:spPr>
        <a:xfrm>
          <a:off x="21075727" y="186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138346</xdr:rowOff>
    </xdr:from>
    <xdr:ext cx="469744" cy="259045"/>
    <xdr:sp macro="" textlink="">
      <xdr:nvSpPr>
        <xdr:cNvPr id="748" name="n_2mainValue【公民館】&#10;一人当たり面積"/>
        <xdr:cNvSpPr txBox="1"/>
      </xdr:nvSpPr>
      <xdr:spPr>
        <a:xfrm>
          <a:off x="20199427" y="18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137177</xdr:rowOff>
    </xdr:from>
    <xdr:ext cx="469744" cy="259045"/>
    <xdr:sp macro="" textlink="">
      <xdr:nvSpPr>
        <xdr:cNvPr id="749" name="n_3mainValue【公民館】&#10;一人当たり面積"/>
        <xdr:cNvSpPr txBox="1"/>
      </xdr:nvSpPr>
      <xdr:spPr>
        <a:xfrm>
          <a:off x="19310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137862</xdr:rowOff>
    </xdr:from>
    <xdr:ext cx="469744" cy="259045"/>
    <xdr:sp macro="" textlink="">
      <xdr:nvSpPr>
        <xdr:cNvPr id="750" name="n_4mainValue【公民館】&#10;一人当たり面積"/>
        <xdr:cNvSpPr txBox="1"/>
      </xdr:nvSpPr>
      <xdr:spPr>
        <a:xfrm>
          <a:off x="18421427" y="1865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類似団体と比較して特に固定資産減価償却率が高くなっている施設は、学校施設であり、特に低くなっている施設は、認定こども園等及び公民館である。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有形固定資産減価償却率が８０．６％となっており、平成２５年度に各学校保全計画を作成している。また、令和２年度には問寒別小中学校の体育館天井改修を行う等、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等は、有形固定資産減価償却率が２５．２％。公民館は、２３．０％となっているが、平成２６年度に幌延町認定こども園を新設・平成２７年度に問寒別生涯学習センターを建て替えたことが原因であると考えられる。今後、公共施設等の維持補修に要する経費が増加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87993</xdr:rowOff>
    </xdr:from>
    <xdr:to>
      <xdr:col>24</xdr:col>
      <xdr:colOff>114300</xdr:colOff>
      <xdr:row>63</xdr:row>
      <xdr:rowOff>18143</xdr:rowOff>
    </xdr:to>
    <xdr:sp macro="" textlink="">
      <xdr:nvSpPr>
        <xdr:cNvPr id="90" name="楕円 89"/>
        <xdr:cNvSpPr/>
      </xdr:nvSpPr>
      <xdr:spPr>
        <a:xfrm>
          <a:off x="45847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66420</xdr:rowOff>
    </xdr:from>
    <xdr:ext cx="405111" cy="259045"/>
    <xdr:sp macro="" textlink="">
      <xdr:nvSpPr>
        <xdr:cNvPr id="91" name="【体育館・プール】&#10;有形固定資産減価償却率該当値テキスト"/>
        <xdr:cNvSpPr txBox="1"/>
      </xdr:nvSpPr>
      <xdr:spPr>
        <a:xfrm>
          <a:off x="4673600"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92" name="楕円 91"/>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138793</xdr:rowOff>
    </xdr:to>
    <xdr:cxnSp macro="">
      <xdr:nvCxnSpPr>
        <xdr:cNvPr id="93" name="直線コネクタ 92"/>
        <xdr:cNvCxnSpPr/>
      </xdr:nvCxnSpPr>
      <xdr:spPr>
        <a:xfrm>
          <a:off x="3797300" y="107278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171269</xdr:rowOff>
    </xdr:from>
    <xdr:to>
      <xdr:col>15</xdr:col>
      <xdr:colOff>101600</xdr:colOff>
      <xdr:row>62</xdr:row>
      <xdr:rowOff>101419</xdr:rowOff>
    </xdr:to>
    <xdr:sp macro="" textlink="">
      <xdr:nvSpPr>
        <xdr:cNvPr id="94" name="楕円 93"/>
        <xdr:cNvSpPr/>
      </xdr:nvSpPr>
      <xdr:spPr>
        <a:xfrm>
          <a:off x="2857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50619</xdr:rowOff>
    </xdr:from>
    <xdr:to>
      <xdr:col>19</xdr:col>
      <xdr:colOff>177800</xdr:colOff>
      <xdr:row>62</xdr:row>
      <xdr:rowOff>97972</xdr:rowOff>
    </xdr:to>
    <xdr:cxnSp macro="">
      <xdr:nvCxnSpPr>
        <xdr:cNvPr id="95" name="直線コネクタ 94"/>
        <xdr:cNvCxnSpPr/>
      </xdr:nvCxnSpPr>
      <xdr:spPr>
        <a:xfrm>
          <a:off x="2908300" y="106805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96" name="楕円 95"/>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50619</xdr:rowOff>
    </xdr:to>
    <xdr:cxnSp macro="">
      <xdr:nvCxnSpPr>
        <xdr:cNvPr id="97" name="直線コネクタ 96"/>
        <xdr:cNvCxnSpPr/>
      </xdr:nvCxnSpPr>
      <xdr:spPr>
        <a:xfrm>
          <a:off x="2019300" y="1063806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98" name="楕円 97"/>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62</xdr:row>
      <xdr:rowOff>8165</xdr:rowOff>
    </xdr:to>
    <xdr:cxnSp macro="">
      <xdr:nvCxnSpPr>
        <xdr:cNvPr id="99" name="直線コネクタ 98"/>
        <xdr:cNvCxnSpPr/>
      </xdr:nvCxnSpPr>
      <xdr:spPr>
        <a:xfrm>
          <a:off x="1130300" y="106021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04" name="n_1mainValue【体育館・プー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92546</xdr:rowOff>
    </xdr:from>
    <xdr:ext cx="405111" cy="259045"/>
    <xdr:sp macro="" textlink="">
      <xdr:nvSpPr>
        <xdr:cNvPr id="105" name="n_2mainValue【体育館・プール】&#10;有形固定資産減価償却率"/>
        <xdr:cNvSpPr txBox="1"/>
      </xdr:nvSpPr>
      <xdr:spPr>
        <a:xfrm>
          <a:off x="2705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106" name="n_3mainValue【体育館・プール】&#10;有形固定資産減価償却率"/>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107" name="n_4mainValue【体育館・プール】&#10;有形固定資産減価償却率"/>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87549</xdr:rowOff>
    </xdr:from>
    <xdr:to>
      <xdr:col>55</xdr:col>
      <xdr:colOff>50800</xdr:colOff>
      <xdr:row>63</xdr:row>
      <xdr:rowOff>17699</xdr:rowOff>
    </xdr:to>
    <xdr:sp macro="" textlink="">
      <xdr:nvSpPr>
        <xdr:cNvPr id="145" name="楕円 144"/>
        <xdr:cNvSpPr/>
      </xdr:nvSpPr>
      <xdr:spPr>
        <a:xfrm>
          <a:off x="10426700" y="107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110426</xdr:rowOff>
    </xdr:from>
    <xdr:ext cx="469744" cy="259045"/>
    <xdr:sp macro="" textlink="">
      <xdr:nvSpPr>
        <xdr:cNvPr id="146" name="【体育館・プール】&#10;一人当たり面積該当値テキスト"/>
        <xdr:cNvSpPr txBox="1"/>
      </xdr:nvSpPr>
      <xdr:spPr>
        <a:xfrm>
          <a:off x="10515600" y="1056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89835</xdr:rowOff>
    </xdr:from>
    <xdr:to>
      <xdr:col>50</xdr:col>
      <xdr:colOff>165100</xdr:colOff>
      <xdr:row>63</xdr:row>
      <xdr:rowOff>19985</xdr:rowOff>
    </xdr:to>
    <xdr:sp macro="" textlink="">
      <xdr:nvSpPr>
        <xdr:cNvPr id="147" name="楕円 146"/>
        <xdr:cNvSpPr/>
      </xdr:nvSpPr>
      <xdr:spPr>
        <a:xfrm>
          <a:off x="9588500" y="10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138349</xdr:rowOff>
    </xdr:from>
    <xdr:to>
      <xdr:col>55</xdr:col>
      <xdr:colOff>0</xdr:colOff>
      <xdr:row>62</xdr:row>
      <xdr:rowOff>140635</xdr:rowOff>
    </xdr:to>
    <xdr:cxnSp macro="">
      <xdr:nvCxnSpPr>
        <xdr:cNvPr id="148" name="直線コネクタ 147"/>
        <xdr:cNvCxnSpPr/>
      </xdr:nvCxnSpPr>
      <xdr:spPr>
        <a:xfrm flipV="1">
          <a:off x="9639300" y="1076824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85354</xdr:rowOff>
    </xdr:from>
    <xdr:to>
      <xdr:col>46</xdr:col>
      <xdr:colOff>38100</xdr:colOff>
      <xdr:row>63</xdr:row>
      <xdr:rowOff>15504</xdr:rowOff>
    </xdr:to>
    <xdr:sp macro="" textlink="">
      <xdr:nvSpPr>
        <xdr:cNvPr id="149" name="楕円 148"/>
        <xdr:cNvSpPr/>
      </xdr:nvSpPr>
      <xdr:spPr>
        <a:xfrm>
          <a:off x="8699500" y="10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136154</xdr:rowOff>
    </xdr:from>
    <xdr:to>
      <xdr:col>50</xdr:col>
      <xdr:colOff>114300</xdr:colOff>
      <xdr:row>62</xdr:row>
      <xdr:rowOff>140635</xdr:rowOff>
    </xdr:to>
    <xdr:cxnSp macro="">
      <xdr:nvCxnSpPr>
        <xdr:cNvPr id="150" name="直線コネクタ 149"/>
        <xdr:cNvCxnSpPr/>
      </xdr:nvCxnSpPr>
      <xdr:spPr>
        <a:xfrm>
          <a:off x="8750300" y="1076605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90840</xdr:rowOff>
    </xdr:from>
    <xdr:to>
      <xdr:col>41</xdr:col>
      <xdr:colOff>101600</xdr:colOff>
      <xdr:row>63</xdr:row>
      <xdr:rowOff>20990</xdr:rowOff>
    </xdr:to>
    <xdr:sp macro="" textlink="">
      <xdr:nvSpPr>
        <xdr:cNvPr id="151" name="楕円 150"/>
        <xdr:cNvSpPr/>
      </xdr:nvSpPr>
      <xdr:spPr>
        <a:xfrm>
          <a:off x="7810500" y="107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136154</xdr:rowOff>
    </xdr:from>
    <xdr:to>
      <xdr:col>45</xdr:col>
      <xdr:colOff>177800</xdr:colOff>
      <xdr:row>62</xdr:row>
      <xdr:rowOff>141640</xdr:rowOff>
    </xdr:to>
    <xdr:cxnSp macro="">
      <xdr:nvCxnSpPr>
        <xdr:cNvPr id="152" name="直線コネクタ 151"/>
        <xdr:cNvCxnSpPr/>
      </xdr:nvCxnSpPr>
      <xdr:spPr>
        <a:xfrm flipV="1">
          <a:off x="7861300" y="1076605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86451</xdr:rowOff>
    </xdr:from>
    <xdr:to>
      <xdr:col>36</xdr:col>
      <xdr:colOff>165100</xdr:colOff>
      <xdr:row>63</xdr:row>
      <xdr:rowOff>16601</xdr:rowOff>
    </xdr:to>
    <xdr:sp macro="" textlink="">
      <xdr:nvSpPr>
        <xdr:cNvPr id="153" name="楕円 152"/>
        <xdr:cNvSpPr/>
      </xdr:nvSpPr>
      <xdr:spPr>
        <a:xfrm>
          <a:off x="6921500" y="107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137251</xdr:rowOff>
    </xdr:from>
    <xdr:to>
      <xdr:col>41</xdr:col>
      <xdr:colOff>50800</xdr:colOff>
      <xdr:row>62</xdr:row>
      <xdr:rowOff>141640</xdr:rowOff>
    </xdr:to>
    <xdr:cxnSp macro="">
      <xdr:nvCxnSpPr>
        <xdr:cNvPr id="154" name="直線コネクタ 153"/>
        <xdr:cNvCxnSpPr/>
      </xdr:nvCxnSpPr>
      <xdr:spPr>
        <a:xfrm>
          <a:off x="6972300" y="1076715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36512</xdr:rowOff>
    </xdr:from>
    <xdr:ext cx="469744" cy="259045"/>
    <xdr:sp macro="" textlink="">
      <xdr:nvSpPr>
        <xdr:cNvPr id="159" name="n_1mainValue【体育館・プール】&#10;一人当たり面積"/>
        <xdr:cNvSpPr txBox="1"/>
      </xdr:nvSpPr>
      <xdr:spPr>
        <a:xfrm>
          <a:off x="9391727" y="104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32031</xdr:rowOff>
    </xdr:from>
    <xdr:ext cx="469744" cy="259045"/>
    <xdr:sp macro="" textlink="">
      <xdr:nvSpPr>
        <xdr:cNvPr id="160" name="n_2mainValue【体育館・プール】&#10;一人当たり面積"/>
        <xdr:cNvSpPr txBox="1"/>
      </xdr:nvSpPr>
      <xdr:spPr>
        <a:xfrm>
          <a:off x="8515427" y="10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37517</xdr:rowOff>
    </xdr:from>
    <xdr:ext cx="469744" cy="259045"/>
    <xdr:sp macro="" textlink="">
      <xdr:nvSpPr>
        <xdr:cNvPr id="161" name="n_3mainValue【体育館・プール】&#10;一人当たり面積"/>
        <xdr:cNvSpPr txBox="1"/>
      </xdr:nvSpPr>
      <xdr:spPr>
        <a:xfrm>
          <a:off x="7626427" y="104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33128</xdr:rowOff>
    </xdr:from>
    <xdr:ext cx="469744" cy="259045"/>
    <xdr:sp macro="" textlink="">
      <xdr:nvSpPr>
        <xdr:cNvPr id="162" name="n_4mainValue【体育館・プール】&#10;一人当たり面積"/>
        <xdr:cNvSpPr txBox="1"/>
      </xdr:nvSpPr>
      <xdr:spPr>
        <a:xfrm>
          <a:off x="6737427" y="104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204" name="楕円 203"/>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168564</xdr:rowOff>
    </xdr:from>
    <xdr:ext cx="405111" cy="259045"/>
    <xdr:sp macro="" textlink="">
      <xdr:nvSpPr>
        <xdr:cNvPr id="205" name="【福祉施設】&#10;有形固定資産減価償却率該当値テキスト"/>
        <xdr:cNvSpPr txBox="1"/>
      </xdr:nvSpPr>
      <xdr:spPr>
        <a:xfrm>
          <a:off x="4673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13426</xdr:rowOff>
    </xdr:from>
    <xdr:to>
      <xdr:col>20</xdr:col>
      <xdr:colOff>38100</xdr:colOff>
      <xdr:row>80</xdr:row>
      <xdr:rowOff>115026</xdr:rowOff>
    </xdr:to>
    <xdr:sp macro="" textlink="">
      <xdr:nvSpPr>
        <xdr:cNvPr id="206" name="楕円 205"/>
        <xdr:cNvSpPr/>
      </xdr:nvSpPr>
      <xdr:spPr>
        <a:xfrm>
          <a:off x="3746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64226</xdr:rowOff>
    </xdr:from>
    <xdr:to>
      <xdr:col>24</xdr:col>
      <xdr:colOff>63500</xdr:colOff>
      <xdr:row>81</xdr:row>
      <xdr:rowOff>25037</xdr:rowOff>
    </xdr:to>
    <xdr:cxnSp macro="">
      <xdr:nvCxnSpPr>
        <xdr:cNvPr id="207" name="直線コネクタ 206"/>
        <xdr:cNvCxnSpPr/>
      </xdr:nvCxnSpPr>
      <xdr:spPr>
        <a:xfrm>
          <a:off x="3797300" y="13780226"/>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153851</xdr:rowOff>
    </xdr:from>
    <xdr:to>
      <xdr:col>15</xdr:col>
      <xdr:colOff>101600</xdr:colOff>
      <xdr:row>80</xdr:row>
      <xdr:rowOff>84001</xdr:rowOff>
    </xdr:to>
    <xdr:sp macro="" textlink="">
      <xdr:nvSpPr>
        <xdr:cNvPr id="208" name="楕円 207"/>
        <xdr:cNvSpPr/>
      </xdr:nvSpPr>
      <xdr:spPr>
        <a:xfrm>
          <a:off x="2857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33201</xdr:rowOff>
    </xdr:from>
    <xdr:to>
      <xdr:col>19</xdr:col>
      <xdr:colOff>177800</xdr:colOff>
      <xdr:row>80</xdr:row>
      <xdr:rowOff>64226</xdr:rowOff>
    </xdr:to>
    <xdr:cxnSp macro="">
      <xdr:nvCxnSpPr>
        <xdr:cNvPr id="209" name="直線コネクタ 208"/>
        <xdr:cNvCxnSpPr/>
      </xdr:nvCxnSpPr>
      <xdr:spPr>
        <a:xfrm>
          <a:off x="2908300" y="137492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124461</xdr:rowOff>
    </xdr:from>
    <xdr:to>
      <xdr:col>10</xdr:col>
      <xdr:colOff>165100</xdr:colOff>
      <xdr:row>80</xdr:row>
      <xdr:rowOff>54611</xdr:rowOff>
    </xdr:to>
    <xdr:sp macro="" textlink="">
      <xdr:nvSpPr>
        <xdr:cNvPr id="210" name="楕円 209"/>
        <xdr:cNvSpPr/>
      </xdr:nvSpPr>
      <xdr:spPr>
        <a:xfrm>
          <a:off x="196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3811</xdr:rowOff>
    </xdr:from>
    <xdr:to>
      <xdr:col>15</xdr:col>
      <xdr:colOff>50800</xdr:colOff>
      <xdr:row>80</xdr:row>
      <xdr:rowOff>33201</xdr:rowOff>
    </xdr:to>
    <xdr:cxnSp macro="">
      <xdr:nvCxnSpPr>
        <xdr:cNvPr id="211" name="直線コネクタ 210"/>
        <xdr:cNvCxnSpPr/>
      </xdr:nvCxnSpPr>
      <xdr:spPr>
        <a:xfrm>
          <a:off x="2019300" y="137198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93436</xdr:rowOff>
    </xdr:from>
    <xdr:to>
      <xdr:col>6</xdr:col>
      <xdr:colOff>38100</xdr:colOff>
      <xdr:row>80</xdr:row>
      <xdr:rowOff>23586</xdr:rowOff>
    </xdr:to>
    <xdr:sp macro="" textlink="">
      <xdr:nvSpPr>
        <xdr:cNvPr id="212" name="楕円 211"/>
        <xdr:cNvSpPr/>
      </xdr:nvSpPr>
      <xdr:spPr>
        <a:xfrm>
          <a:off x="1079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144236</xdr:rowOff>
    </xdr:from>
    <xdr:to>
      <xdr:col>10</xdr:col>
      <xdr:colOff>114300</xdr:colOff>
      <xdr:row>80</xdr:row>
      <xdr:rowOff>3811</xdr:rowOff>
    </xdr:to>
    <xdr:cxnSp macro="">
      <xdr:nvCxnSpPr>
        <xdr:cNvPr id="213" name="直線コネクタ 212"/>
        <xdr:cNvCxnSpPr/>
      </xdr:nvCxnSpPr>
      <xdr:spPr>
        <a:xfrm>
          <a:off x="1130300" y="1368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131553</xdr:rowOff>
    </xdr:from>
    <xdr:ext cx="405111" cy="259045"/>
    <xdr:sp macro="" textlink="">
      <xdr:nvSpPr>
        <xdr:cNvPr id="218" name="n_1mainValue【福祉施設】&#10;有形固定資産減価償却率"/>
        <xdr:cNvSpPr txBox="1"/>
      </xdr:nvSpPr>
      <xdr:spPr>
        <a:xfrm>
          <a:off x="3582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100528</xdr:rowOff>
    </xdr:from>
    <xdr:ext cx="405111" cy="259045"/>
    <xdr:sp macro="" textlink="">
      <xdr:nvSpPr>
        <xdr:cNvPr id="219" name="n_2mainValue【福祉施設】&#10;有形固定資産減価償却率"/>
        <xdr:cNvSpPr txBox="1"/>
      </xdr:nvSpPr>
      <xdr:spPr>
        <a:xfrm>
          <a:off x="2705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71138</xdr:rowOff>
    </xdr:from>
    <xdr:ext cx="405111" cy="259045"/>
    <xdr:sp macro="" textlink="">
      <xdr:nvSpPr>
        <xdr:cNvPr id="220" name="n_3mainValue【福祉施設】&#10;有形固定資産減価償却率"/>
        <xdr:cNvSpPr txBox="1"/>
      </xdr:nvSpPr>
      <xdr:spPr>
        <a:xfrm>
          <a:off x="1816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40113</xdr:rowOff>
    </xdr:from>
    <xdr:ext cx="405111" cy="259045"/>
    <xdr:sp macro="" textlink="">
      <xdr:nvSpPr>
        <xdr:cNvPr id="221" name="n_4mainValue【福祉施設】&#10;有形固定資産減価償却率"/>
        <xdr:cNvSpPr txBox="1"/>
      </xdr:nvSpPr>
      <xdr:spPr>
        <a:xfrm>
          <a:off x="927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38246</xdr:rowOff>
    </xdr:from>
    <xdr:to>
      <xdr:col>55</xdr:col>
      <xdr:colOff>50800</xdr:colOff>
      <xdr:row>81</xdr:row>
      <xdr:rowOff>139846</xdr:rowOff>
    </xdr:to>
    <xdr:sp macro="" textlink="">
      <xdr:nvSpPr>
        <xdr:cNvPr id="263" name="楕円 262"/>
        <xdr:cNvSpPr/>
      </xdr:nvSpPr>
      <xdr:spPr>
        <a:xfrm>
          <a:off x="10426700" y="139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61123</xdr:rowOff>
    </xdr:from>
    <xdr:ext cx="469744" cy="259045"/>
    <xdr:sp macro="" textlink="">
      <xdr:nvSpPr>
        <xdr:cNvPr id="264" name="【福祉施設】&#10;一人当たり面積該当値テキスト"/>
        <xdr:cNvSpPr txBox="1"/>
      </xdr:nvSpPr>
      <xdr:spPr>
        <a:xfrm>
          <a:off x="10515600" y="1377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78739</xdr:rowOff>
    </xdr:from>
    <xdr:to>
      <xdr:col>50</xdr:col>
      <xdr:colOff>165100</xdr:colOff>
      <xdr:row>83</xdr:row>
      <xdr:rowOff>8889</xdr:rowOff>
    </xdr:to>
    <xdr:sp macro="" textlink="">
      <xdr:nvSpPr>
        <xdr:cNvPr id="265" name="楕円 264"/>
        <xdr:cNvSpPr/>
      </xdr:nvSpPr>
      <xdr:spPr>
        <a:xfrm>
          <a:off x="958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89046</xdr:rowOff>
    </xdr:from>
    <xdr:to>
      <xdr:col>55</xdr:col>
      <xdr:colOff>0</xdr:colOff>
      <xdr:row>82</xdr:row>
      <xdr:rowOff>129539</xdr:rowOff>
    </xdr:to>
    <xdr:cxnSp macro="">
      <xdr:nvCxnSpPr>
        <xdr:cNvPr id="266" name="直線コネクタ 265"/>
        <xdr:cNvCxnSpPr/>
      </xdr:nvCxnSpPr>
      <xdr:spPr>
        <a:xfrm flipV="1">
          <a:off x="9639300" y="13976496"/>
          <a:ext cx="838200" cy="2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147974</xdr:rowOff>
    </xdr:from>
    <xdr:to>
      <xdr:col>46</xdr:col>
      <xdr:colOff>38100</xdr:colOff>
      <xdr:row>82</xdr:row>
      <xdr:rowOff>78124</xdr:rowOff>
    </xdr:to>
    <xdr:sp macro="" textlink="">
      <xdr:nvSpPr>
        <xdr:cNvPr id="267" name="楕円 266"/>
        <xdr:cNvSpPr/>
      </xdr:nvSpPr>
      <xdr:spPr>
        <a:xfrm>
          <a:off x="8699500" y="140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27324</xdr:rowOff>
    </xdr:from>
    <xdr:to>
      <xdr:col>50</xdr:col>
      <xdr:colOff>114300</xdr:colOff>
      <xdr:row>82</xdr:row>
      <xdr:rowOff>129539</xdr:rowOff>
    </xdr:to>
    <xdr:cxnSp macro="">
      <xdr:nvCxnSpPr>
        <xdr:cNvPr id="268" name="直線コネクタ 267"/>
        <xdr:cNvCxnSpPr/>
      </xdr:nvCxnSpPr>
      <xdr:spPr>
        <a:xfrm>
          <a:off x="8750300" y="14086224"/>
          <a:ext cx="889000" cy="10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168548</xdr:rowOff>
    </xdr:from>
    <xdr:to>
      <xdr:col>41</xdr:col>
      <xdr:colOff>101600</xdr:colOff>
      <xdr:row>83</xdr:row>
      <xdr:rowOff>98698</xdr:rowOff>
    </xdr:to>
    <xdr:sp macro="" textlink="">
      <xdr:nvSpPr>
        <xdr:cNvPr id="269" name="楕円 268"/>
        <xdr:cNvSpPr/>
      </xdr:nvSpPr>
      <xdr:spPr>
        <a:xfrm>
          <a:off x="7810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27324</xdr:rowOff>
    </xdr:from>
    <xdr:to>
      <xdr:col>45</xdr:col>
      <xdr:colOff>177800</xdr:colOff>
      <xdr:row>83</xdr:row>
      <xdr:rowOff>47898</xdr:rowOff>
    </xdr:to>
    <xdr:cxnSp macro="">
      <xdr:nvCxnSpPr>
        <xdr:cNvPr id="270" name="直線コネクタ 269"/>
        <xdr:cNvCxnSpPr/>
      </xdr:nvCxnSpPr>
      <xdr:spPr>
        <a:xfrm flipV="1">
          <a:off x="7861300" y="140862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117602</xdr:rowOff>
    </xdr:from>
    <xdr:to>
      <xdr:col>36</xdr:col>
      <xdr:colOff>165100</xdr:colOff>
      <xdr:row>83</xdr:row>
      <xdr:rowOff>47752</xdr:rowOff>
    </xdr:to>
    <xdr:sp macro="" textlink="">
      <xdr:nvSpPr>
        <xdr:cNvPr id="271" name="楕円 270"/>
        <xdr:cNvSpPr/>
      </xdr:nvSpPr>
      <xdr:spPr>
        <a:xfrm>
          <a:off x="6921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168402</xdr:rowOff>
    </xdr:from>
    <xdr:to>
      <xdr:col>41</xdr:col>
      <xdr:colOff>50800</xdr:colOff>
      <xdr:row>83</xdr:row>
      <xdr:rowOff>47898</xdr:rowOff>
    </xdr:to>
    <xdr:cxnSp macro="">
      <xdr:nvCxnSpPr>
        <xdr:cNvPr id="272" name="直線コネクタ 271"/>
        <xdr:cNvCxnSpPr/>
      </xdr:nvCxnSpPr>
      <xdr:spPr>
        <a:xfrm>
          <a:off x="6972300" y="14227302"/>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25416</xdr:rowOff>
    </xdr:from>
    <xdr:ext cx="469744" cy="259045"/>
    <xdr:sp macro="" textlink="">
      <xdr:nvSpPr>
        <xdr:cNvPr id="277" name="n_1main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94651</xdr:rowOff>
    </xdr:from>
    <xdr:ext cx="469744" cy="259045"/>
    <xdr:sp macro="" textlink="">
      <xdr:nvSpPr>
        <xdr:cNvPr id="278" name="n_2mainValue【福祉施設】&#10;一人当たり面積"/>
        <xdr:cNvSpPr txBox="1"/>
      </xdr:nvSpPr>
      <xdr:spPr>
        <a:xfrm>
          <a:off x="8515427" y="1381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279" name="n_3mainValue【福祉施設】&#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64279</xdr:rowOff>
    </xdr:from>
    <xdr:ext cx="469744" cy="259045"/>
    <xdr:sp macro="" textlink="">
      <xdr:nvSpPr>
        <xdr:cNvPr id="280" name="n_4mainValue【福祉施設】&#10;一人当たり面積"/>
        <xdr:cNvSpPr txBox="1"/>
      </xdr:nvSpPr>
      <xdr:spPr>
        <a:xfrm>
          <a:off x="67374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38" name="楕円 337"/>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339" name="【一般廃棄物処理施設】&#10;有形固定資産減価償却率該当値テキスト"/>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340" name="楕円 339"/>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39</xdr:row>
      <xdr:rowOff>10885</xdr:rowOff>
    </xdr:to>
    <xdr:cxnSp macro="">
      <xdr:nvCxnSpPr>
        <xdr:cNvPr id="341" name="直線コネクタ 340"/>
        <xdr:cNvCxnSpPr/>
      </xdr:nvCxnSpPr>
      <xdr:spPr>
        <a:xfrm flipV="1">
          <a:off x="15481300" y="6558643"/>
          <a:ext cx="8382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342" name="楕円 341"/>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27215</xdr:rowOff>
    </xdr:to>
    <xdr:cxnSp macro="">
      <xdr:nvCxnSpPr>
        <xdr:cNvPr id="343" name="直線コネクタ 342"/>
        <xdr:cNvCxnSpPr/>
      </xdr:nvCxnSpPr>
      <xdr:spPr>
        <a:xfrm flipV="1">
          <a:off x="14592300" y="66974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344" name="楕円 343"/>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39</xdr:row>
      <xdr:rowOff>27215</xdr:rowOff>
    </xdr:to>
    <xdr:cxnSp macro="">
      <xdr:nvCxnSpPr>
        <xdr:cNvPr id="345" name="直線コネクタ 344"/>
        <xdr:cNvCxnSpPr/>
      </xdr:nvCxnSpPr>
      <xdr:spPr>
        <a:xfrm>
          <a:off x="13703300" y="6377396"/>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346" name="楕円 345"/>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33746</xdr:rowOff>
    </xdr:to>
    <xdr:cxnSp macro="">
      <xdr:nvCxnSpPr>
        <xdr:cNvPr id="347" name="直線コネクタ 346"/>
        <xdr:cNvCxnSpPr/>
      </xdr:nvCxnSpPr>
      <xdr:spPr>
        <a:xfrm>
          <a:off x="12814300" y="63398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352"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353" name="n_2mainValue【一般廃棄物処理施設】&#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354" name="n_3mainValue【一般廃棄物処理施設】&#10;有形固定資産減価償却率"/>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355" name="n_4mainValue【一般廃棄物処理施設】&#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64555</xdr:rowOff>
    </xdr:from>
    <xdr:to>
      <xdr:col>116</xdr:col>
      <xdr:colOff>114300</xdr:colOff>
      <xdr:row>39</xdr:row>
      <xdr:rowOff>166155</xdr:rowOff>
    </xdr:to>
    <xdr:sp macro="" textlink="">
      <xdr:nvSpPr>
        <xdr:cNvPr id="397" name="楕円 396"/>
        <xdr:cNvSpPr/>
      </xdr:nvSpPr>
      <xdr:spPr>
        <a:xfrm>
          <a:off x="22110700" y="67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87432</xdr:rowOff>
    </xdr:from>
    <xdr:ext cx="599010" cy="259045"/>
    <xdr:sp macro="" textlink="">
      <xdr:nvSpPr>
        <xdr:cNvPr id="398" name="【一般廃棄物処理施設】&#10;一人当たり有形固定資産（償却資産）額該当値テキスト"/>
        <xdr:cNvSpPr txBox="1"/>
      </xdr:nvSpPr>
      <xdr:spPr>
        <a:xfrm>
          <a:off x="22199600" y="66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147831</xdr:rowOff>
    </xdr:from>
    <xdr:to>
      <xdr:col>112</xdr:col>
      <xdr:colOff>38100</xdr:colOff>
      <xdr:row>40</xdr:row>
      <xdr:rowOff>77981</xdr:rowOff>
    </xdr:to>
    <xdr:sp macro="" textlink="">
      <xdr:nvSpPr>
        <xdr:cNvPr id="399" name="楕円 398"/>
        <xdr:cNvSpPr/>
      </xdr:nvSpPr>
      <xdr:spPr>
        <a:xfrm>
          <a:off x="21272500" y="68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115355</xdr:rowOff>
    </xdr:from>
    <xdr:to>
      <xdr:col>116</xdr:col>
      <xdr:colOff>63500</xdr:colOff>
      <xdr:row>40</xdr:row>
      <xdr:rowOff>27181</xdr:rowOff>
    </xdr:to>
    <xdr:cxnSp macro="">
      <xdr:nvCxnSpPr>
        <xdr:cNvPr id="400" name="直線コネクタ 399"/>
        <xdr:cNvCxnSpPr/>
      </xdr:nvCxnSpPr>
      <xdr:spPr>
        <a:xfrm flipV="1">
          <a:off x="21323300" y="6801905"/>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118319</xdr:rowOff>
    </xdr:from>
    <xdr:to>
      <xdr:col>107</xdr:col>
      <xdr:colOff>101600</xdr:colOff>
      <xdr:row>40</xdr:row>
      <xdr:rowOff>48469</xdr:rowOff>
    </xdr:to>
    <xdr:sp macro="" textlink="">
      <xdr:nvSpPr>
        <xdr:cNvPr id="401" name="楕円 400"/>
        <xdr:cNvSpPr/>
      </xdr:nvSpPr>
      <xdr:spPr>
        <a:xfrm>
          <a:off x="20383500" y="6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169119</xdr:rowOff>
    </xdr:from>
    <xdr:to>
      <xdr:col>111</xdr:col>
      <xdr:colOff>177800</xdr:colOff>
      <xdr:row>40</xdr:row>
      <xdr:rowOff>27181</xdr:rowOff>
    </xdr:to>
    <xdr:cxnSp macro="">
      <xdr:nvCxnSpPr>
        <xdr:cNvPr id="402" name="直線コネクタ 401"/>
        <xdr:cNvCxnSpPr/>
      </xdr:nvCxnSpPr>
      <xdr:spPr>
        <a:xfrm>
          <a:off x="20434300" y="6855669"/>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136364</xdr:rowOff>
    </xdr:from>
    <xdr:to>
      <xdr:col>102</xdr:col>
      <xdr:colOff>165100</xdr:colOff>
      <xdr:row>41</xdr:row>
      <xdr:rowOff>66514</xdr:rowOff>
    </xdr:to>
    <xdr:sp macro="" textlink="">
      <xdr:nvSpPr>
        <xdr:cNvPr id="403" name="楕円 402"/>
        <xdr:cNvSpPr/>
      </xdr:nvSpPr>
      <xdr:spPr>
        <a:xfrm>
          <a:off x="19494500" y="69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169119</xdr:rowOff>
    </xdr:from>
    <xdr:to>
      <xdr:col>107</xdr:col>
      <xdr:colOff>50800</xdr:colOff>
      <xdr:row>41</xdr:row>
      <xdr:rowOff>15714</xdr:rowOff>
    </xdr:to>
    <xdr:cxnSp macro="">
      <xdr:nvCxnSpPr>
        <xdr:cNvPr id="404" name="直線コネクタ 403"/>
        <xdr:cNvCxnSpPr/>
      </xdr:nvCxnSpPr>
      <xdr:spPr>
        <a:xfrm flipV="1">
          <a:off x="19545300" y="6855669"/>
          <a:ext cx="889000" cy="18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141801</xdr:rowOff>
    </xdr:from>
    <xdr:to>
      <xdr:col>98</xdr:col>
      <xdr:colOff>38100</xdr:colOff>
      <xdr:row>41</xdr:row>
      <xdr:rowOff>71951</xdr:rowOff>
    </xdr:to>
    <xdr:sp macro="" textlink="">
      <xdr:nvSpPr>
        <xdr:cNvPr id="405" name="楕円 404"/>
        <xdr:cNvSpPr/>
      </xdr:nvSpPr>
      <xdr:spPr>
        <a:xfrm>
          <a:off x="18605500" y="69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15714</xdr:rowOff>
    </xdr:from>
    <xdr:to>
      <xdr:col>102</xdr:col>
      <xdr:colOff>114300</xdr:colOff>
      <xdr:row>41</xdr:row>
      <xdr:rowOff>21151</xdr:rowOff>
    </xdr:to>
    <xdr:cxnSp macro="">
      <xdr:nvCxnSpPr>
        <xdr:cNvPr id="406" name="直線コネクタ 405"/>
        <xdr:cNvCxnSpPr/>
      </xdr:nvCxnSpPr>
      <xdr:spPr>
        <a:xfrm flipV="1">
          <a:off x="18656300" y="7045164"/>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94508</xdr:rowOff>
    </xdr:from>
    <xdr:ext cx="599010" cy="259045"/>
    <xdr:sp macro="" textlink="">
      <xdr:nvSpPr>
        <xdr:cNvPr id="411" name="n_1mainValue【一般廃棄物処理施設】&#10;一人当たり有形固定資産（償却資産）額"/>
        <xdr:cNvSpPr txBox="1"/>
      </xdr:nvSpPr>
      <xdr:spPr>
        <a:xfrm>
          <a:off x="21011095" y="660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64996</xdr:rowOff>
    </xdr:from>
    <xdr:ext cx="599010" cy="259045"/>
    <xdr:sp macro="" textlink="">
      <xdr:nvSpPr>
        <xdr:cNvPr id="412" name="n_2mainValue【一般廃棄物処理施設】&#10;一人当たり有形固定資産（償却資産）額"/>
        <xdr:cNvSpPr txBox="1"/>
      </xdr:nvSpPr>
      <xdr:spPr>
        <a:xfrm>
          <a:off x="20134795" y="65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83041</xdr:rowOff>
    </xdr:from>
    <xdr:ext cx="599010" cy="259045"/>
    <xdr:sp macro="" textlink="">
      <xdr:nvSpPr>
        <xdr:cNvPr id="413" name="n_3mainValue【一般廃棄物処理施設】&#10;一人当たり有形固定資産（償却資産）額"/>
        <xdr:cNvSpPr txBox="1"/>
      </xdr:nvSpPr>
      <xdr:spPr>
        <a:xfrm>
          <a:off x="19245795" y="67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88478</xdr:rowOff>
    </xdr:from>
    <xdr:ext cx="599010" cy="259045"/>
    <xdr:sp macro="" textlink="">
      <xdr:nvSpPr>
        <xdr:cNvPr id="414" name="n_4mainValue【一般廃棄物処理施設】&#10;一人当たり有形固定資産（償却資産）額"/>
        <xdr:cNvSpPr txBox="1"/>
      </xdr:nvSpPr>
      <xdr:spPr>
        <a:xfrm>
          <a:off x="18356795" y="67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56" name="楕円 455"/>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57" name="【保健センター・保健所】&#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458" name="楕円 457"/>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60416</xdr:rowOff>
    </xdr:to>
    <xdr:cxnSp macro="">
      <xdr:nvCxnSpPr>
        <xdr:cNvPr id="459" name="直線コネクタ 458"/>
        <xdr:cNvCxnSpPr/>
      </xdr:nvCxnSpPr>
      <xdr:spPr>
        <a:xfrm>
          <a:off x="15481300" y="101449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460" name="楕円 459"/>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29391</xdr:rowOff>
    </xdr:to>
    <xdr:cxnSp macro="">
      <xdr:nvCxnSpPr>
        <xdr:cNvPr id="461" name="直線コネクタ 460"/>
        <xdr:cNvCxnSpPr/>
      </xdr:nvCxnSpPr>
      <xdr:spPr>
        <a:xfrm>
          <a:off x="14592300" y="101122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84727</xdr:rowOff>
    </xdr:from>
    <xdr:to>
      <xdr:col>72</xdr:col>
      <xdr:colOff>38100</xdr:colOff>
      <xdr:row>59</xdr:row>
      <xdr:rowOff>14877</xdr:rowOff>
    </xdr:to>
    <xdr:sp macro="" textlink="">
      <xdr:nvSpPr>
        <xdr:cNvPr id="462" name="楕円 461"/>
        <xdr:cNvSpPr/>
      </xdr:nvSpPr>
      <xdr:spPr>
        <a:xfrm>
          <a:off x="13652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135527</xdr:rowOff>
    </xdr:from>
    <xdr:to>
      <xdr:col>76</xdr:col>
      <xdr:colOff>114300</xdr:colOff>
      <xdr:row>58</xdr:row>
      <xdr:rowOff>168184</xdr:rowOff>
    </xdr:to>
    <xdr:cxnSp macro="">
      <xdr:nvCxnSpPr>
        <xdr:cNvPr id="463" name="直線コネクタ 462"/>
        <xdr:cNvCxnSpPr/>
      </xdr:nvCxnSpPr>
      <xdr:spPr>
        <a:xfrm>
          <a:off x="13703300" y="100796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4" name="楕円 463"/>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135527</xdr:rowOff>
    </xdr:to>
    <xdr:cxnSp macro="">
      <xdr:nvCxnSpPr>
        <xdr:cNvPr id="465" name="直線コネクタ 464"/>
        <xdr:cNvCxnSpPr/>
      </xdr:nvCxnSpPr>
      <xdr:spPr>
        <a:xfrm>
          <a:off x="12814300" y="100584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6"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67"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8"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9"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470" name="n_1mainValue【保健センター・保健所】&#10;有形固定資産減価償却率"/>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471" name="n_2mainValue【保健センター・保健所】&#10;有形固定資産減価償却率"/>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31404</xdr:rowOff>
    </xdr:from>
    <xdr:ext cx="405111" cy="259045"/>
    <xdr:sp macro="" textlink="">
      <xdr:nvSpPr>
        <xdr:cNvPr id="472" name="n_3mainValue【保健センター・保健所】&#10;有形固定資産減価償却率"/>
        <xdr:cNvSpPr txBox="1"/>
      </xdr:nvSpPr>
      <xdr:spPr>
        <a:xfrm>
          <a:off x="13500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73"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509" name="楕円 508"/>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136161</xdr:rowOff>
    </xdr:from>
    <xdr:ext cx="469744" cy="259045"/>
    <xdr:sp macro="" textlink="">
      <xdr:nvSpPr>
        <xdr:cNvPr id="510" name="【保健センター・保健所】&#10;一人当たり面積該当値テキスト"/>
        <xdr:cNvSpPr txBox="1"/>
      </xdr:nvSpPr>
      <xdr:spPr>
        <a:xfrm>
          <a:off x="22199600" y="1059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50927</xdr:rowOff>
    </xdr:from>
    <xdr:to>
      <xdr:col>112</xdr:col>
      <xdr:colOff>38100</xdr:colOff>
      <xdr:row>62</xdr:row>
      <xdr:rowOff>152527</xdr:rowOff>
    </xdr:to>
    <xdr:sp macro="" textlink="">
      <xdr:nvSpPr>
        <xdr:cNvPr id="511" name="楕円 510"/>
        <xdr:cNvSpPr/>
      </xdr:nvSpPr>
      <xdr:spPr>
        <a:xfrm>
          <a:off x="21272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101727</xdr:rowOff>
    </xdr:to>
    <xdr:cxnSp macro="">
      <xdr:nvCxnSpPr>
        <xdr:cNvPr id="512" name="直線コネクタ 511"/>
        <xdr:cNvCxnSpPr/>
      </xdr:nvCxnSpPr>
      <xdr:spPr>
        <a:xfrm flipV="1">
          <a:off x="21323300" y="10730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53213</xdr:rowOff>
    </xdr:from>
    <xdr:to>
      <xdr:col>107</xdr:col>
      <xdr:colOff>101600</xdr:colOff>
      <xdr:row>62</xdr:row>
      <xdr:rowOff>154813</xdr:rowOff>
    </xdr:to>
    <xdr:sp macro="" textlink="">
      <xdr:nvSpPr>
        <xdr:cNvPr id="513" name="楕円 512"/>
        <xdr:cNvSpPr/>
      </xdr:nvSpPr>
      <xdr:spPr>
        <a:xfrm>
          <a:off x="203835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101727</xdr:rowOff>
    </xdr:from>
    <xdr:to>
      <xdr:col>111</xdr:col>
      <xdr:colOff>177800</xdr:colOff>
      <xdr:row>62</xdr:row>
      <xdr:rowOff>104013</xdr:rowOff>
    </xdr:to>
    <xdr:cxnSp macro="">
      <xdr:nvCxnSpPr>
        <xdr:cNvPr id="514" name="直線コネクタ 513"/>
        <xdr:cNvCxnSpPr/>
      </xdr:nvCxnSpPr>
      <xdr:spPr>
        <a:xfrm flipV="1">
          <a:off x="20434300" y="107316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56070</xdr:rowOff>
    </xdr:from>
    <xdr:to>
      <xdr:col>102</xdr:col>
      <xdr:colOff>165100</xdr:colOff>
      <xdr:row>62</xdr:row>
      <xdr:rowOff>157670</xdr:rowOff>
    </xdr:to>
    <xdr:sp macro="" textlink="">
      <xdr:nvSpPr>
        <xdr:cNvPr id="515" name="楕円 514"/>
        <xdr:cNvSpPr/>
      </xdr:nvSpPr>
      <xdr:spPr>
        <a:xfrm>
          <a:off x="19494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104013</xdr:rowOff>
    </xdr:from>
    <xdr:to>
      <xdr:col>107</xdr:col>
      <xdr:colOff>50800</xdr:colOff>
      <xdr:row>62</xdr:row>
      <xdr:rowOff>106870</xdr:rowOff>
    </xdr:to>
    <xdr:cxnSp macro="">
      <xdr:nvCxnSpPr>
        <xdr:cNvPr id="516" name="直線コネクタ 515"/>
        <xdr:cNvCxnSpPr/>
      </xdr:nvCxnSpPr>
      <xdr:spPr>
        <a:xfrm flipV="1">
          <a:off x="19545300" y="107339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17" name="楕円 516"/>
        <xdr:cNvSpPr/>
      </xdr:nvSpPr>
      <xdr:spPr>
        <a:xfrm>
          <a:off x="18605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106870</xdr:rowOff>
    </xdr:from>
    <xdr:to>
      <xdr:col>102</xdr:col>
      <xdr:colOff>114300</xdr:colOff>
      <xdr:row>62</xdr:row>
      <xdr:rowOff>108585</xdr:rowOff>
    </xdr:to>
    <xdr:cxnSp macro="">
      <xdr:nvCxnSpPr>
        <xdr:cNvPr id="518" name="直線コネクタ 517"/>
        <xdr:cNvCxnSpPr/>
      </xdr:nvCxnSpPr>
      <xdr:spPr>
        <a:xfrm flipV="1">
          <a:off x="18656300" y="1073677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143654</xdr:rowOff>
    </xdr:from>
    <xdr:ext cx="469744" cy="259045"/>
    <xdr:sp macro="" textlink="">
      <xdr:nvSpPr>
        <xdr:cNvPr id="523" name="n_1mainValue【保健センター・保健所】&#10;一人当たり面積"/>
        <xdr:cNvSpPr txBox="1"/>
      </xdr:nvSpPr>
      <xdr:spPr>
        <a:xfrm>
          <a:off x="210757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145940</xdr:rowOff>
    </xdr:from>
    <xdr:ext cx="469744" cy="259045"/>
    <xdr:sp macro="" textlink="">
      <xdr:nvSpPr>
        <xdr:cNvPr id="524" name="n_2mainValue【保健センター・保健所】&#10;一人当たり面積"/>
        <xdr:cNvSpPr txBox="1"/>
      </xdr:nvSpPr>
      <xdr:spPr>
        <a:xfrm>
          <a:off x="2019942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148797</xdr:rowOff>
    </xdr:from>
    <xdr:ext cx="469744" cy="259045"/>
    <xdr:sp macro="" textlink="">
      <xdr:nvSpPr>
        <xdr:cNvPr id="525" name="n_3mainValue【保健センター・保健所】&#10;一人当たり面積"/>
        <xdr:cNvSpPr txBox="1"/>
      </xdr:nvSpPr>
      <xdr:spPr>
        <a:xfrm>
          <a:off x="193104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150512</xdr:rowOff>
    </xdr:from>
    <xdr:ext cx="469744" cy="259045"/>
    <xdr:sp macro="" textlink="">
      <xdr:nvSpPr>
        <xdr:cNvPr id="526" name="n_4mainValue【保健センター・保健所】&#10;一人当たり面積"/>
        <xdr:cNvSpPr txBox="1"/>
      </xdr:nvSpPr>
      <xdr:spPr>
        <a:xfrm>
          <a:off x="18421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68" name="楕円 567"/>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569" name="【消防施設】&#10;有形固定資産減価償却率該当値テキスト"/>
        <xdr:cNvSpPr txBox="1"/>
      </xdr:nvSpPr>
      <xdr:spPr>
        <a:xfrm>
          <a:off x="16357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37919</xdr:rowOff>
    </xdr:from>
    <xdr:to>
      <xdr:col>81</xdr:col>
      <xdr:colOff>101600</xdr:colOff>
      <xdr:row>82</xdr:row>
      <xdr:rowOff>139519</xdr:rowOff>
    </xdr:to>
    <xdr:sp macro="" textlink="">
      <xdr:nvSpPr>
        <xdr:cNvPr id="570" name="楕円 569"/>
        <xdr:cNvSpPr/>
      </xdr:nvSpPr>
      <xdr:spPr>
        <a:xfrm>
          <a:off x="15430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82</xdr:row>
      <xdr:rowOff>88719</xdr:rowOff>
    </xdr:to>
    <xdr:cxnSp macro="">
      <xdr:nvCxnSpPr>
        <xdr:cNvPr id="571" name="直線コネクタ 570"/>
        <xdr:cNvCxnSpPr/>
      </xdr:nvCxnSpPr>
      <xdr:spPr>
        <a:xfrm flipV="1">
          <a:off x="15481300" y="13972902"/>
          <a:ext cx="838200" cy="17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572" name="楕円 571"/>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88719</xdr:rowOff>
    </xdr:to>
    <xdr:cxnSp macro="">
      <xdr:nvCxnSpPr>
        <xdr:cNvPr id="573" name="直線コネクタ 572"/>
        <xdr:cNvCxnSpPr/>
      </xdr:nvCxnSpPr>
      <xdr:spPr>
        <a:xfrm>
          <a:off x="14592300" y="140937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54248</xdr:rowOff>
    </xdr:from>
    <xdr:to>
      <xdr:col>72</xdr:col>
      <xdr:colOff>38100</xdr:colOff>
      <xdr:row>79</xdr:row>
      <xdr:rowOff>155848</xdr:rowOff>
    </xdr:to>
    <xdr:sp macro="" textlink="">
      <xdr:nvSpPr>
        <xdr:cNvPr id="574" name="楕円 573"/>
        <xdr:cNvSpPr/>
      </xdr:nvSpPr>
      <xdr:spPr>
        <a:xfrm>
          <a:off x="13652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105048</xdr:rowOff>
    </xdr:from>
    <xdr:to>
      <xdr:col>76</xdr:col>
      <xdr:colOff>114300</xdr:colOff>
      <xdr:row>82</xdr:row>
      <xdr:rowOff>34834</xdr:rowOff>
    </xdr:to>
    <xdr:cxnSp macro="">
      <xdr:nvCxnSpPr>
        <xdr:cNvPr id="575" name="直線コネクタ 574"/>
        <xdr:cNvCxnSpPr/>
      </xdr:nvCxnSpPr>
      <xdr:spPr>
        <a:xfrm>
          <a:off x="13703300" y="13649598"/>
          <a:ext cx="889000" cy="4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576" name="楕円 575"/>
        <xdr:cNvSpPr/>
      </xdr:nvSpPr>
      <xdr:spPr>
        <a:xfrm>
          <a:off x="12763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105048</xdr:rowOff>
    </xdr:from>
    <xdr:to>
      <xdr:col>71</xdr:col>
      <xdr:colOff>177800</xdr:colOff>
      <xdr:row>80</xdr:row>
      <xdr:rowOff>145869</xdr:rowOff>
    </xdr:to>
    <xdr:cxnSp macro="">
      <xdr:nvCxnSpPr>
        <xdr:cNvPr id="577" name="直線コネクタ 576"/>
        <xdr:cNvCxnSpPr/>
      </xdr:nvCxnSpPr>
      <xdr:spPr>
        <a:xfrm flipV="1">
          <a:off x="12814300" y="13649598"/>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156046</xdr:rowOff>
    </xdr:from>
    <xdr:ext cx="405111" cy="259045"/>
    <xdr:sp macro="" textlink="">
      <xdr:nvSpPr>
        <xdr:cNvPr id="582" name="n_1main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583" name="n_2main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584" name="n_3mainValue【消防施設】&#10;有形固定資産減価償却率"/>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585" name="n_4mainValue【消防施設】&#10;有形固定資産減価償却率"/>
        <xdr:cNvSpPr txBox="1"/>
      </xdr:nvSpPr>
      <xdr:spPr>
        <a:xfrm>
          <a:off x="12611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10"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19875</xdr:rowOff>
    </xdr:from>
    <xdr:to>
      <xdr:col>116</xdr:col>
      <xdr:colOff>114300</xdr:colOff>
      <xdr:row>83</xdr:row>
      <xdr:rowOff>121475</xdr:rowOff>
    </xdr:to>
    <xdr:sp macro="" textlink="">
      <xdr:nvSpPr>
        <xdr:cNvPr id="621" name="楕円 620"/>
        <xdr:cNvSpPr/>
      </xdr:nvSpPr>
      <xdr:spPr>
        <a:xfrm>
          <a:off x="22110700" y="14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42752</xdr:rowOff>
    </xdr:from>
    <xdr:ext cx="469744" cy="259045"/>
    <xdr:sp macro="" textlink="">
      <xdr:nvSpPr>
        <xdr:cNvPr id="622" name="【消防施設】&#10;一人当たり面積該当値テキスト"/>
        <xdr:cNvSpPr txBox="1"/>
      </xdr:nvSpPr>
      <xdr:spPr>
        <a:xfrm>
          <a:off x="22199600" y="141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23876</xdr:rowOff>
    </xdr:from>
    <xdr:to>
      <xdr:col>112</xdr:col>
      <xdr:colOff>38100</xdr:colOff>
      <xdr:row>83</xdr:row>
      <xdr:rowOff>125476</xdr:rowOff>
    </xdr:to>
    <xdr:sp macro="" textlink="">
      <xdr:nvSpPr>
        <xdr:cNvPr id="623" name="楕円 622"/>
        <xdr:cNvSpPr/>
      </xdr:nvSpPr>
      <xdr:spPr>
        <a:xfrm>
          <a:off x="21272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70675</xdr:rowOff>
    </xdr:from>
    <xdr:to>
      <xdr:col>116</xdr:col>
      <xdr:colOff>63500</xdr:colOff>
      <xdr:row>83</xdr:row>
      <xdr:rowOff>74676</xdr:rowOff>
    </xdr:to>
    <xdr:cxnSp macro="">
      <xdr:nvCxnSpPr>
        <xdr:cNvPr id="624" name="直線コネクタ 623"/>
        <xdr:cNvCxnSpPr/>
      </xdr:nvCxnSpPr>
      <xdr:spPr>
        <a:xfrm flipV="1">
          <a:off x="21323300" y="1430102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29590</xdr:rowOff>
    </xdr:from>
    <xdr:to>
      <xdr:col>107</xdr:col>
      <xdr:colOff>101600</xdr:colOff>
      <xdr:row>83</xdr:row>
      <xdr:rowOff>131190</xdr:rowOff>
    </xdr:to>
    <xdr:sp macro="" textlink="">
      <xdr:nvSpPr>
        <xdr:cNvPr id="625" name="楕円 624"/>
        <xdr:cNvSpPr/>
      </xdr:nvSpPr>
      <xdr:spPr>
        <a:xfrm>
          <a:off x="20383500" y="142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74676</xdr:rowOff>
    </xdr:from>
    <xdr:to>
      <xdr:col>111</xdr:col>
      <xdr:colOff>177800</xdr:colOff>
      <xdr:row>83</xdr:row>
      <xdr:rowOff>80390</xdr:rowOff>
    </xdr:to>
    <xdr:cxnSp macro="">
      <xdr:nvCxnSpPr>
        <xdr:cNvPr id="626" name="直線コネクタ 625"/>
        <xdr:cNvCxnSpPr/>
      </xdr:nvCxnSpPr>
      <xdr:spPr>
        <a:xfrm flipV="1">
          <a:off x="20434300" y="143050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39306</xdr:rowOff>
    </xdr:from>
    <xdr:to>
      <xdr:col>102</xdr:col>
      <xdr:colOff>165100</xdr:colOff>
      <xdr:row>83</xdr:row>
      <xdr:rowOff>140906</xdr:rowOff>
    </xdr:to>
    <xdr:sp macro="" textlink="">
      <xdr:nvSpPr>
        <xdr:cNvPr id="627" name="楕円 626"/>
        <xdr:cNvSpPr/>
      </xdr:nvSpPr>
      <xdr:spPr>
        <a:xfrm>
          <a:off x="19494500" y="14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80390</xdr:rowOff>
    </xdr:from>
    <xdr:to>
      <xdr:col>107</xdr:col>
      <xdr:colOff>50800</xdr:colOff>
      <xdr:row>83</xdr:row>
      <xdr:rowOff>90106</xdr:rowOff>
    </xdr:to>
    <xdr:cxnSp macro="">
      <xdr:nvCxnSpPr>
        <xdr:cNvPr id="628" name="直線コネクタ 627"/>
        <xdr:cNvCxnSpPr/>
      </xdr:nvCxnSpPr>
      <xdr:spPr>
        <a:xfrm flipV="1">
          <a:off x="19545300" y="1431074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114173</xdr:rowOff>
    </xdr:from>
    <xdr:to>
      <xdr:col>98</xdr:col>
      <xdr:colOff>38100</xdr:colOff>
      <xdr:row>84</xdr:row>
      <xdr:rowOff>44323</xdr:rowOff>
    </xdr:to>
    <xdr:sp macro="" textlink="">
      <xdr:nvSpPr>
        <xdr:cNvPr id="629" name="楕円 628"/>
        <xdr:cNvSpPr/>
      </xdr:nvSpPr>
      <xdr:spPr>
        <a:xfrm>
          <a:off x="186055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90106</xdr:rowOff>
    </xdr:from>
    <xdr:to>
      <xdr:col>102</xdr:col>
      <xdr:colOff>114300</xdr:colOff>
      <xdr:row>83</xdr:row>
      <xdr:rowOff>164973</xdr:rowOff>
    </xdr:to>
    <xdr:cxnSp macro="">
      <xdr:nvCxnSpPr>
        <xdr:cNvPr id="630" name="直線コネクタ 629"/>
        <xdr:cNvCxnSpPr/>
      </xdr:nvCxnSpPr>
      <xdr:spPr>
        <a:xfrm flipV="1">
          <a:off x="18656300" y="14320456"/>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31"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32"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633"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34"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142003</xdr:rowOff>
    </xdr:from>
    <xdr:ext cx="469744" cy="259045"/>
    <xdr:sp macro="" textlink="">
      <xdr:nvSpPr>
        <xdr:cNvPr id="635" name="n_1mainValue【消防施設】&#10;一人当たり面積"/>
        <xdr:cNvSpPr txBox="1"/>
      </xdr:nvSpPr>
      <xdr:spPr>
        <a:xfrm>
          <a:off x="210757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147717</xdr:rowOff>
    </xdr:from>
    <xdr:ext cx="469744" cy="259045"/>
    <xdr:sp macro="" textlink="">
      <xdr:nvSpPr>
        <xdr:cNvPr id="636" name="n_2mainValue【消防施設】&#10;一人当たり面積"/>
        <xdr:cNvSpPr txBox="1"/>
      </xdr:nvSpPr>
      <xdr:spPr>
        <a:xfrm>
          <a:off x="20199427" y="140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157433</xdr:rowOff>
    </xdr:from>
    <xdr:ext cx="469744" cy="259045"/>
    <xdr:sp macro="" textlink="">
      <xdr:nvSpPr>
        <xdr:cNvPr id="637" name="n_3mainValue【消防施設】&#10;一人当たり面積"/>
        <xdr:cNvSpPr txBox="1"/>
      </xdr:nvSpPr>
      <xdr:spPr>
        <a:xfrm>
          <a:off x="19310427" y="1404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60850</xdr:rowOff>
    </xdr:from>
    <xdr:ext cx="469744" cy="259045"/>
    <xdr:sp macro="" textlink="">
      <xdr:nvSpPr>
        <xdr:cNvPr id="638" name="n_4mainValue【消防施設】&#10;一人当たり面積"/>
        <xdr:cNvSpPr txBox="1"/>
      </xdr:nvSpPr>
      <xdr:spPr>
        <a:xfrm>
          <a:off x="18421427" y="141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678" name="楕円 677"/>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123207</xdr:rowOff>
    </xdr:from>
    <xdr:ext cx="405111" cy="259045"/>
    <xdr:sp macro="" textlink="">
      <xdr:nvSpPr>
        <xdr:cNvPr id="679" name="【庁舎】&#10;有形固定資産減価償却率該当値テキスト"/>
        <xdr:cNvSpPr txBox="1"/>
      </xdr:nvSpPr>
      <xdr:spPr>
        <a:xfrm>
          <a:off x="16357600"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680" name="楕円 679"/>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151130</xdr:rowOff>
    </xdr:to>
    <xdr:cxnSp macro="">
      <xdr:nvCxnSpPr>
        <xdr:cNvPr id="681" name="直線コネクタ 680"/>
        <xdr:cNvCxnSpPr/>
      </xdr:nvCxnSpPr>
      <xdr:spPr>
        <a:xfrm>
          <a:off x="15481300" y="177850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82" name="楕円 681"/>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125730</xdr:rowOff>
    </xdr:to>
    <xdr:cxnSp macro="">
      <xdr:nvCxnSpPr>
        <xdr:cNvPr id="683" name="直線コネクタ 682"/>
        <xdr:cNvCxnSpPr/>
      </xdr:nvCxnSpPr>
      <xdr:spPr>
        <a:xfrm>
          <a:off x="14592300" y="17758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20320</xdr:rowOff>
    </xdr:from>
    <xdr:to>
      <xdr:col>72</xdr:col>
      <xdr:colOff>38100</xdr:colOff>
      <xdr:row>103</xdr:row>
      <xdr:rowOff>121920</xdr:rowOff>
    </xdr:to>
    <xdr:sp macro="" textlink="">
      <xdr:nvSpPr>
        <xdr:cNvPr id="684" name="楕円 683"/>
        <xdr:cNvSpPr/>
      </xdr:nvSpPr>
      <xdr:spPr>
        <a:xfrm>
          <a:off x="136525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71120</xdr:rowOff>
    </xdr:from>
    <xdr:to>
      <xdr:col>76</xdr:col>
      <xdr:colOff>114300</xdr:colOff>
      <xdr:row>103</xdr:row>
      <xdr:rowOff>99061</xdr:rowOff>
    </xdr:to>
    <xdr:cxnSp macro="">
      <xdr:nvCxnSpPr>
        <xdr:cNvPr id="685" name="直線コネクタ 684"/>
        <xdr:cNvCxnSpPr/>
      </xdr:nvCxnSpPr>
      <xdr:spPr>
        <a:xfrm>
          <a:off x="13703300" y="177304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686" name="楕円 685"/>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71120</xdr:rowOff>
    </xdr:from>
    <xdr:to>
      <xdr:col>71</xdr:col>
      <xdr:colOff>177800</xdr:colOff>
      <xdr:row>103</xdr:row>
      <xdr:rowOff>133350</xdr:rowOff>
    </xdr:to>
    <xdr:cxnSp macro="">
      <xdr:nvCxnSpPr>
        <xdr:cNvPr id="687" name="直線コネクタ 686"/>
        <xdr:cNvCxnSpPr/>
      </xdr:nvCxnSpPr>
      <xdr:spPr>
        <a:xfrm flipV="1">
          <a:off x="12814300" y="177304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8"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9"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90"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91"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21607</xdr:rowOff>
    </xdr:from>
    <xdr:ext cx="405111" cy="259045"/>
    <xdr:sp macro="" textlink="">
      <xdr:nvSpPr>
        <xdr:cNvPr id="692" name="n_1mainValue【庁舎】&#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93" name="n_2mainValue【庁舎】&#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138447</xdr:rowOff>
    </xdr:from>
    <xdr:ext cx="405111" cy="259045"/>
    <xdr:sp macro="" textlink="">
      <xdr:nvSpPr>
        <xdr:cNvPr id="694" name="n_3mainValue【庁舎】&#10;有形固定資産減価償却率"/>
        <xdr:cNvSpPr txBox="1"/>
      </xdr:nvSpPr>
      <xdr:spPr>
        <a:xfrm>
          <a:off x="13500744"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5" name="n_4main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24"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117602</xdr:rowOff>
    </xdr:from>
    <xdr:to>
      <xdr:col>116</xdr:col>
      <xdr:colOff>114300</xdr:colOff>
      <xdr:row>101</xdr:row>
      <xdr:rowOff>47752</xdr:rowOff>
    </xdr:to>
    <xdr:sp macro="" textlink="">
      <xdr:nvSpPr>
        <xdr:cNvPr id="735" name="楕円 734"/>
        <xdr:cNvSpPr/>
      </xdr:nvSpPr>
      <xdr:spPr>
        <a:xfrm>
          <a:off x="22110700" y="172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37482</xdr:rowOff>
    </xdr:from>
    <xdr:ext cx="469744" cy="259045"/>
    <xdr:sp macro="" textlink="">
      <xdr:nvSpPr>
        <xdr:cNvPr id="736" name="【庁舎】&#10;一人当たり面積該当値テキスト"/>
        <xdr:cNvSpPr txBox="1"/>
      </xdr:nvSpPr>
      <xdr:spPr>
        <a:xfrm>
          <a:off x="22199600" y="1718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66929</xdr:rowOff>
    </xdr:from>
    <xdr:to>
      <xdr:col>112</xdr:col>
      <xdr:colOff>38100</xdr:colOff>
      <xdr:row>104</xdr:row>
      <xdr:rowOff>168529</xdr:rowOff>
    </xdr:to>
    <xdr:sp macro="" textlink="">
      <xdr:nvSpPr>
        <xdr:cNvPr id="737" name="楕円 736"/>
        <xdr:cNvSpPr/>
      </xdr:nvSpPr>
      <xdr:spPr>
        <a:xfrm>
          <a:off x="21272500" y="178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168402</xdr:rowOff>
    </xdr:from>
    <xdr:to>
      <xdr:col>116</xdr:col>
      <xdr:colOff>63500</xdr:colOff>
      <xdr:row>104</xdr:row>
      <xdr:rowOff>117729</xdr:rowOff>
    </xdr:to>
    <xdr:cxnSp macro="">
      <xdr:nvCxnSpPr>
        <xdr:cNvPr id="738" name="直線コネクタ 737"/>
        <xdr:cNvCxnSpPr/>
      </xdr:nvCxnSpPr>
      <xdr:spPr>
        <a:xfrm flipV="1">
          <a:off x="21323300" y="17313402"/>
          <a:ext cx="8382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78360</xdr:rowOff>
    </xdr:from>
    <xdr:to>
      <xdr:col>107</xdr:col>
      <xdr:colOff>101600</xdr:colOff>
      <xdr:row>105</xdr:row>
      <xdr:rowOff>8510</xdr:rowOff>
    </xdr:to>
    <xdr:sp macro="" textlink="">
      <xdr:nvSpPr>
        <xdr:cNvPr id="739" name="楕円 738"/>
        <xdr:cNvSpPr/>
      </xdr:nvSpPr>
      <xdr:spPr>
        <a:xfrm>
          <a:off x="20383500" y="17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117729</xdr:rowOff>
    </xdr:from>
    <xdr:to>
      <xdr:col>111</xdr:col>
      <xdr:colOff>177800</xdr:colOff>
      <xdr:row>104</xdr:row>
      <xdr:rowOff>129160</xdr:rowOff>
    </xdr:to>
    <xdr:cxnSp macro="">
      <xdr:nvCxnSpPr>
        <xdr:cNvPr id="740" name="直線コネクタ 739"/>
        <xdr:cNvCxnSpPr/>
      </xdr:nvCxnSpPr>
      <xdr:spPr>
        <a:xfrm flipV="1">
          <a:off x="20434300" y="1794852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97028</xdr:rowOff>
    </xdr:from>
    <xdr:to>
      <xdr:col>102</xdr:col>
      <xdr:colOff>165100</xdr:colOff>
      <xdr:row>105</xdr:row>
      <xdr:rowOff>27178</xdr:rowOff>
    </xdr:to>
    <xdr:sp macro="" textlink="">
      <xdr:nvSpPr>
        <xdr:cNvPr id="741" name="楕円 740"/>
        <xdr:cNvSpPr/>
      </xdr:nvSpPr>
      <xdr:spPr>
        <a:xfrm>
          <a:off x="19494500" y="179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129160</xdr:rowOff>
    </xdr:from>
    <xdr:to>
      <xdr:col>107</xdr:col>
      <xdr:colOff>50800</xdr:colOff>
      <xdr:row>104</xdr:row>
      <xdr:rowOff>147828</xdr:rowOff>
    </xdr:to>
    <xdr:cxnSp macro="">
      <xdr:nvCxnSpPr>
        <xdr:cNvPr id="742" name="直線コネクタ 741"/>
        <xdr:cNvCxnSpPr/>
      </xdr:nvCxnSpPr>
      <xdr:spPr>
        <a:xfrm flipV="1">
          <a:off x="19545300" y="1795996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105790</xdr:rowOff>
    </xdr:from>
    <xdr:to>
      <xdr:col>98</xdr:col>
      <xdr:colOff>38100</xdr:colOff>
      <xdr:row>105</xdr:row>
      <xdr:rowOff>35940</xdr:rowOff>
    </xdr:to>
    <xdr:sp macro="" textlink="">
      <xdr:nvSpPr>
        <xdr:cNvPr id="743" name="楕円 742"/>
        <xdr:cNvSpPr/>
      </xdr:nvSpPr>
      <xdr:spPr>
        <a:xfrm>
          <a:off x="18605500" y="179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147828</xdr:rowOff>
    </xdr:from>
    <xdr:to>
      <xdr:col>102</xdr:col>
      <xdr:colOff>114300</xdr:colOff>
      <xdr:row>104</xdr:row>
      <xdr:rowOff>156590</xdr:rowOff>
    </xdr:to>
    <xdr:cxnSp macro="">
      <xdr:nvCxnSpPr>
        <xdr:cNvPr id="744" name="直線コネクタ 743"/>
        <xdr:cNvCxnSpPr/>
      </xdr:nvCxnSpPr>
      <xdr:spPr>
        <a:xfrm flipV="1">
          <a:off x="18656300" y="1797862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45"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46"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47"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8"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13606</xdr:rowOff>
    </xdr:from>
    <xdr:ext cx="469744" cy="259045"/>
    <xdr:sp macro="" textlink="">
      <xdr:nvSpPr>
        <xdr:cNvPr id="749" name="n_1mainValue【庁舎】&#10;一人当たり面積"/>
        <xdr:cNvSpPr txBox="1"/>
      </xdr:nvSpPr>
      <xdr:spPr>
        <a:xfrm>
          <a:off x="21075727" y="176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25037</xdr:rowOff>
    </xdr:from>
    <xdr:ext cx="469744" cy="259045"/>
    <xdr:sp macro="" textlink="">
      <xdr:nvSpPr>
        <xdr:cNvPr id="750" name="n_2mainValue【庁舎】&#10;一人当たり面積"/>
        <xdr:cNvSpPr txBox="1"/>
      </xdr:nvSpPr>
      <xdr:spPr>
        <a:xfrm>
          <a:off x="20199427" y="176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43705</xdr:rowOff>
    </xdr:from>
    <xdr:ext cx="469744" cy="259045"/>
    <xdr:sp macro="" textlink="">
      <xdr:nvSpPr>
        <xdr:cNvPr id="751" name="n_3mainValue【庁舎】&#10;一人当たり面積"/>
        <xdr:cNvSpPr txBox="1"/>
      </xdr:nvSpPr>
      <xdr:spPr>
        <a:xfrm>
          <a:off x="19310427"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52467</xdr:rowOff>
    </xdr:from>
    <xdr:ext cx="469744" cy="259045"/>
    <xdr:sp macro="" textlink="">
      <xdr:nvSpPr>
        <xdr:cNvPr id="752" name="n_4mainValue【庁舎】&#10;一人当たり面積"/>
        <xdr:cNvSpPr txBox="1"/>
      </xdr:nvSpPr>
      <xdr:spPr>
        <a:xfrm>
          <a:off x="18421427" y="1771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類似団体平均と比較して有形固定資産減価償却率が低くなっている施設は、福祉施設である。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は、有形固定資産減価償却率が３８．７％となっているが、平成２１年度に幌延町立北星園を建て替えたことが原因であると考えられる。今後、公共施設等の維持補修に要する経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また、老朽化の進んでいる施設の更新については、利用実態と将来の人口推移等を踏まえ、施設の更新や改修、縮小、廃止など総合的に検討する。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類似団体と比較すると、原子力機構開発機構施設等の立地によって基準財政収入額が高くなる傾向にあるが、平成２２年度以降の大型建設事業の公債費算入地方債について、将来の金利動向を勘案し、最低償還年限により発行していたため、基準財政需要額が増加し財政力指数が低下傾向にあった。しかし、平成２７年度以降は、税収入の増加により基準財政収入額が増加し財政力指数が上昇している。引き続き行財政の効率化を努めることにより、財政運営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73176</xdr:rowOff>
    </xdr:to>
    <xdr:cxnSp macro="">
      <xdr:nvCxnSpPr>
        <xdr:cNvPr id="79" name="直線コネクタ 78"/>
        <xdr:cNvCxnSpPr/>
      </xdr:nvCxnSpPr>
      <xdr:spPr>
        <a:xfrm flipV="1">
          <a:off x="1447800" y="75825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行政改革により経常経費を削減しているが、普通交付税などの経常一般財源の減額、近年の大型建設事業に係る地方債の元金償還額増額により、類似団体との比較で平均値を上回る状況であった。しかし、平成３１年度以降は、診療所の国民健康保険直営化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今後の普通交付税の交付額によって、経常収支比率の悪化が懸念されるため、引き続き後年度財政措置のない地方債の発行抑制により、財政運営の健全化を図る。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40096</xdr:rowOff>
    </xdr:from>
    <xdr:to>
      <xdr:col>23</xdr:col>
      <xdr:colOff>133350</xdr:colOff>
      <xdr:row>62</xdr:row>
      <xdr:rowOff>130628</xdr:rowOff>
    </xdr:to>
    <xdr:cxnSp macro="">
      <xdr:nvCxnSpPr>
        <xdr:cNvPr id="135" name="直線コネクタ 134"/>
        <xdr:cNvCxnSpPr/>
      </xdr:nvCxnSpPr>
      <xdr:spPr>
        <a:xfrm flipV="1">
          <a:off x="4114800" y="10498546"/>
          <a:ext cx="8382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63</xdr:row>
      <xdr:rowOff>86723</xdr:rowOff>
    </xdr:to>
    <xdr:cxnSp macro="">
      <xdr:nvCxnSpPr>
        <xdr:cNvPr id="138" name="直線コネクタ 137"/>
        <xdr:cNvCxnSpPr/>
      </xdr:nvCxnSpPr>
      <xdr:spPr>
        <a:xfrm flipV="1">
          <a:off x="3225800" y="1076052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134076</xdr:rowOff>
    </xdr:from>
    <xdr:to>
      <xdr:col>15</xdr:col>
      <xdr:colOff>82550</xdr:colOff>
      <xdr:row>63</xdr:row>
      <xdr:rowOff>86723</xdr:rowOff>
    </xdr:to>
    <xdr:cxnSp macro="">
      <xdr:nvCxnSpPr>
        <xdr:cNvPr id="141" name="直線コネクタ 140"/>
        <xdr:cNvCxnSpPr/>
      </xdr:nvCxnSpPr>
      <xdr:spPr>
        <a:xfrm>
          <a:off x="2336800" y="107639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51344</xdr:rowOff>
    </xdr:from>
    <xdr:to>
      <xdr:col>11</xdr:col>
      <xdr:colOff>31750</xdr:colOff>
      <xdr:row>62</xdr:row>
      <xdr:rowOff>134076</xdr:rowOff>
    </xdr:to>
    <xdr:cxnSp macro="">
      <xdr:nvCxnSpPr>
        <xdr:cNvPr id="144" name="直線コネクタ 143"/>
        <xdr:cNvCxnSpPr/>
      </xdr:nvCxnSpPr>
      <xdr:spPr>
        <a:xfrm>
          <a:off x="1447800" y="1068124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4" name="楕円 153"/>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5823</xdr:rowOff>
    </xdr:from>
    <xdr:ext cx="762000" cy="259045"/>
    <xdr:sp macro="" textlink="">
      <xdr:nvSpPr>
        <xdr:cNvPr id="155" name="財政構造の弾力性該当値テキスト"/>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6" name="楕円 155"/>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7" name="テキスト ボックス 156"/>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35923</xdr:rowOff>
    </xdr:from>
    <xdr:to>
      <xdr:col>15</xdr:col>
      <xdr:colOff>133350</xdr:colOff>
      <xdr:row>63</xdr:row>
      <xdr:rowOff>137523</xdr:rowOff>
    </xdr:to>
    <xdr:sp macro="" textlink="">
      <xdr:nvSpPr>
        <xdr:cNvPr id="158" name="楕円 157"/>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122300</xdr:rowOff>
    </xdr:from>
    <xdr:ext cx="762000" cy="259045"/>
    <xdr:sp macro="" textlink="">
      <xdr:nvSpPr>
        <xdr:cNvPr id="159" name="テキスト ボックス 158"/>
        <xdr:cNvSpPr txBox="1"/>
      </xdr:nvSpPr>
      <xdr:spPr>
        <a:xfrm>
          <a:off x="2844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83276</xdr:rowOff>
    </xdr:from>
    <xdr:to>
      <xdr:col>11</xdr:col>
      <xdr:colOff>82550</xdr:colOff>
      <xdr:row>63</xdr:row>
      <xdr:rowOff>13426</xdr:rowOff>
    </xdr:to>
    <xdr:sp macro="" textlink="">
      <xdr:nvSpPr>
        <xdr:cNvPr id="160" name="楕円 159"/>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169653</xdr:rowOff>
    </xdr:from>
    <xdr:ext cx="762000" cy="259045"/>
    <xdr:sp macro="" textlink="">
      <xdr:nvSpPr>
        <xdr:cNvPr id="161" name="テキスト ボックス 160"/>
        <xdr:cNvSpPr txBox="1"/>
      </xdr:nvSpPr>
      <xdr:spPr>
        <a:xfrm>
          <a:off x="1955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544</xdr:rowOff>
    </xdr:from>
    <xdr:to>
      <xdr:col>7</xdr:col>
      <xdr:colOff>31750</xdr:colOff>
      <xdr:row>62</xdr:row>
      <xdr:rowOff>102144</xdr:rowOff>
    </xdr:to>
    <xdr:sp macro="" textlink="">
      <xdr:nvSpPr>
        <xdr:cNvPr id="162" name="楕円 161"/>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86921</xdr:rowOff>
    </xdr:from>
    <xdr:ext cx="762000" cy="259045"/>
    <xdr:sp macro="" textlink="">
      <xdr:nvSpPr>
        <xdr:cNvPr id="163" name="テキスト ボックス 162"/>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当町は、人口規模に対して道路や橋梁等の工作物の資産が多く、豪雪地帯のため除排雪経費等が増嵩しており、類似団体平均を大きく上回っている。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今後も適正な定員管理を行いながら、行政改革による経費削減の徹底を図る必要がある。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136077</xdr:rowOff>
    </xdr:from>
    <xdr:to>
      <xdr:col>23</xdr:col>
      <xdr:colOff>133350</xdr:colOff>
      <xdr:row>82</xdr:row>
      <xdr:rowOff>154701</xdr:rowOff>
    </xdr:to>
    <xdr:cxnSp macro="">
      <xdr:nvCxnSpPr>
        <xdr:cNvPr id="200" name="直線コネクタ 199"/>
        <xdr:cNvCxnSpPr/>
      </xdr:nvCxnSpPr>
      <xdr:spPr>
        <a:xfrm>
          <a:off x="4114800" y="14194977"/>
          <a:ext cx="8382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136077</xdr:rowOff>
    </xdr:from>
    <xdr:to>
      <xdr:col>19</xdr:col>
      <xdr:colOff>133350</xdr:colOff>
      <xdr:row>83</xdr:row>
      <xdr:rowOff>76395</xdr:rowOff>
    </xdr:to>
    <xdr:cxnSp macro="">
      <xdr:nvCxnSpPr>
        <xdr:cNvPr id="203" name="直線コネクタ 202"/>
        <xdr:cNvCxnSpPr/>
      </xdr:nvCxnSpPr>
      <xdr:spPr>
        <a:xfrm flipV="1">
          <a:off x="3225800" y="14194977"/>
          <a:ext cx="889000" cy="1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68107</xdr:rowOff>
    </xdr:from>
    <xdr:to>
      <xdr:col>15</xdr:col>
      <xdr:colOff>82550</xdr:colOff>
      <xdr:row>83</xdr:row>
      <xdr:rowOff>76395</xdr:rowOff>
    </xdr:to>
    <xdr:cxnSp macro="">
      <xdr:nvCxnSpPr>
        <xdr:cNvPr id="206" name="直線コネクタ 205"/>
        <xdr:cNvCxnSpPr/>
      </xdr:nvCxnSpPr>
      <xdr:spPr>
        <a:xfrm>
          <a:off x="2336800" y="14298457"/>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166171</xdr:rowOff>
    </xdr:from>
    <xdr:to>
      <xdr:col>11</xdr:col>
      <xdr:colOff>31750</xdr:colOff>
      <xdr:row>83</xdr:row>
      <xdr:rowOff>68107</xdr:rowOff>
    </xdr:to>
    <xdr:cxnSp macro="">
      <xdr:nvCxnSpPr>
        <xdr:cNvPr id="209" name="直線コネクタ 208"/>
        <xdr:cNvCxnSpPr/>
      </xdr:nvCxnSpPr>
      <xdr:spPr>
        <a:xfrm>
          <a:off x="1447800" y="14225071"/>
          <a:ext cx="889000" cy="7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103901</xdr:rowOff>
    </xdr:from>
    <xdr:to>
      <xdr:col>23</xdr:col>
      <xdr:colOff>184150</xdr:colOff>
      <xdr:row>83</xdr:row>
      <xdr:rowOff>34051</xdr:rowOff>
    </xdr:to>
    <xdr:sp macro="" textlink="">
      <xdr:nvSpPr>
        <xdr:cNvPr id="219" name="楕円 218"/>
        <xdr:cNvSpPr/>
      </xdr:nvSpPr>
      <xdr:spPr>
        <a:xfrm>
          <a:off x="4902200" y="14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75978</xdr:rowOff>
    </xdr:from>
    <xdr:ext cx="762000" cy="259045"/>
    <xdr:sp macro="" textlink="">
      <xdr:nvSpPr>
        <xdr:cNvPr id="220" name="人件費・物件費等の状況該当値テキスト"/>
        <xdr:cNvSpPr txBox="1"/>
      </xdr:nvSpPr>
      <xdr:spPr>
        <a:xfrm>
          <a:off x="5041900" y="1413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85277</xdr:rowOff>
    </xdr:from>
    <xdr:to>
      <xdr:col>19</xdr:col>
      <xdr:colOff>184150</xdr:colOff>
      <xdr:row>83</xdr:row>
      <xdr:rowOff>15427</xdr:rowOff>
    </xdr:to>
    <xdr:sp macro="" textlink="">
      <xdr:nvSpPr>
        <xdr:cNvPr id="221" name="楕円 220"/>
        <xdr:cNvSpPr/>
      </xdr:nvSpPr>
      <xdr:spPr>
        <a:xfrm>
          <a:off x="4064000" y="141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204</xdr:rowOff>
    </xdr:from>
    <xdr:ext cx="736600" cy="259045"/>
    <xdr:sp macro="" textlink="">
      <xdr:nvSpPr>
        <xdr:cNvPr id="222" name="テキスト ボックス 221"/>
        <xdr:cNvSpPr txBox="1"/>
      </xdr:nvSpPr>
      <xdr:spPr>
        <a:xfrm>
          <a:off x="3733800" y="1423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25595</xdr:rowOff>
    </xdr:from>
    <xdr:to>
      <xdr:col>15</xdr:col>
      <xdr:colOff>133350</xdr:colOff>
      <xdr:row>83</xdr:row>
      <xdr:rowOff>127195</xdr:rowOff>
    </xdr:to>
    <xdr:sp macro="" textlink="">
      <xdr:nvSpPr>
        <xdr:cNvPr id="223" name="楕円 222"/>
        <xdr:cNvSpPr/>
      </xdr:nvSpPr>
      <xdr:spPr>
        <a:xfrm>
          <a:off x="3175000" y="142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111972</xdr:rowOff>
    </xdr:from>
    <xdr:ext cx="762000" cy="259045"/>
    <xdr:sp macro="" textlink="">
      <xdr:nvSpPr>
        <xdr:cNvPr id="224" name="テキスト ボックス 223"/>
        <xdr:cNvSpPr txBox="1"/>
      </xdr:nvSpPr>
      <xdr:spPr>
        <a:xfrm>
          <a:off x="2844800" y="143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17307</xdr:rowOff>
    </xdr:from>
    <xdr:to>
      <xdr:col>11</xdr:col>
      <xdr:colOff>82550</xdr:colOff>
      <xdr:row>83</xdr:row>
      <xdr:rowOff>118907</xdr:rowOff>
    </xdr:to>
    <xdr:sp macro="" textlink="">
      <xdr:nvSpPr>
        <xdr:cNvPr id="225" name="楕円 224"/>
        <xdr:cNvSpPr/>
      </xdr:nvSpPr>
      <xdr:spPr>
        <a:xfrm>
          <a:off x="2286000" y="142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103684</xdr:rowOff>
    </xdr:from>
    <xdr:ext cx="762000" cy="259045"/>
    <xdr:sp macro="" textlink="">
      <xdr:nvSpPr>
        <xdr:cNvPr id="226" name="テキスト ボックス 225"/>
        <xdr:cNvSpPr txBox="1"/>
      </xdr:nvSpPr>
      <xdr:spPr>
        <a:xfrm>
          <a:off x="1955800" y="143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115371</xdr:rowOff>
    </xdr:from>
    <xdr:to>
      <xdr:col>7</xdr:col>
      <xdr:colOff>31750</xdr:colOff>
      <xdr:row>83</xdr:row>
      <xdr:rowOff>45521</xdr:rowOff>
    </xdr:to>
    <xdr:sp macro="" textlink="">
      <xdr:nvSpPr>
        <xdr:cNvPr id="227" name="楕円 226"/>
        <xdr:cNvSpPr/>
      </xdr:nvSpPr>
      <xdr:spPr>
        <a:xfrm>
          <a:off x="1397000" y="141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30298</xdr:rowOff>
    </xdr:from>
    <xdr:ext cx="762000" cy="259045"/>
    <xdr:sp macro="" textlink="">
      <xdr:nvSpPr>
        <xdr:cNvPr id="228" name="テキスト ボックス 227"/>
        <xdr:cNvSpPr txBox="1"/>
      </xdr:nvSpPr>
      <xdr:spPr>
        <a:xfrm>
          <a:off x="1066800" y="14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近年、国と比較して年齢構成が若く、職員の昇格時期が早くなっており、高所得者が増加傾向にあったが、令和２年度は職員の階層の変動が大きく、指数が減少した。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今後は、組織・機構の見直しを図り、平均水準を保てるよう努める。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88</xdr:row>
      <xdr:rowOff>108586</xdr:rowOff>
    </xdr:to>
    <xdr:cxnSp macro="">
      <xdr:nvCxnSpPr>
        <xdr:cNvPr id="258" name="直線コネクタ 257"/>
        <xdr:cNvCxnSpPr/>
      </xdr:nvCxnSpPr>
      <xdr:spPr>
        <a:xfrm flipV="1">
          <a:off x="16179800" y="14960918"/>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108586</xdr:rowOff>
    </xdr:to>
    <xdr:cxnSp macro="">
      <xdr:nvCxnSpPr>
        <xdr:cNvPr id="261" name="直線コネクタ 260"/>
        <xdr:cNvCxnSpPr/>
      </xdr:nvCxnSpPr>
      <xdr:spPr>
        <a:xfrm>
          <a:off x="15290800" y="150876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88</xdr:row>
      <xdr:rowOff>0</xdr:rowOff>
    </xdr:to>
    <xdr:cxnSp macro="">
      <xdr:nvCxnSpPr>
        <xdr:cNvPr id="264" name="直線コネクタ 263"/>
        <xdr:cNvCxnSpPr/>
      </xdr:nvCxnSpPr>
      <xdr:spPr>
        <a:xfrm>
          <a:off x="14401800" y="150031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153352</xdr:rowOff>
    </xdr:to>
    <xdr:cxnSp macro="">
      <xdr:nvCxnSpPr>
        <xdr:cNvPr id="267" name="直線コネクタ 266"/>
        <xdr:cNvCxnSpPr/>
      </xdr:nvCxnSpPr>
      <xdr:spPr>
        <a:xfrm flipV="1">
          <a:off x="13512800" y="1500314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7" name="楕円 276"/>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8" name="給与水準   （国との比較）該当値テキスト"/>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57786</xdr:rowOff>
    </xdr:from>
    <xdr:to>
      <xdr:col>77</xdr:col>
      <xdr:colOff>95250</xdr:colOff>
      <xdr:row>88</xdr:row>
      <xdr:rowOff>159386</xdr:rowOff>
    </xdr:to>
    <xdr:sp macro="" textlink="">
      <xdr:nvSpPr>
        <xdr:cNvPr id="279" name="楕円 278"/>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144163</xdr:rowOff>
    </xdr:from>
    <xdr:ext cx="736600" cy="259045"/>
    <xdr:sp macro="" textlink="">
      <xdr:nvSpPr>
        <xdr:cNvPr id="280" name="テキスト ボックス 279"/>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3" name="楕円 282"/>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4" name="テキスト ボックス 283"/>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5" name="楕円 284"/>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6" name="テキスト ボックス 285"/>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１年度に診療所が国民健康保険直営化したことにより職員数が減少したが、令和２年度は保育士や保健師などの専門職の採用等により職員数が増加したことに加え、令和３年度は人口の減少により１，０００人当たり職員数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今後は、再任用や定年の段階的引き上げにより職員の増加が見込まれるため、適正な定員管理に努める。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58560</xdr:rowOff>
    </xdr:from>
    <xdr:to>
      <xdr:col>81</xdr:col>
      <xdr:colOff>44450</xdr:colOff>
      <xdr:row>63</xdr:row>
      <xdr:rowOff>67246</xdr:rowOff>
    </xdr:to>
    <xdr:cxnSp macro="">
      <xdr:nvCxnSpPr>
        <xdr:cNvPr id="318" name="直線コネクタ 317"/>
        <xdr:cNvCxnSpPr/>
      </xdr:nvCxnSpPr>
      <xdr:spPr>
        <a:xfrm>
          <a:off x="16179800" y="1085991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15367</xdr:rowOff>
    </xdr:from>
    <xdr:to>
      <xdr:col>77</xdr:col>
      <xdr:colOff>44450</xdr:colOff>
      <xdr:row>63</xdr:row>
      <xdr:rowOff>58560</xdr:rowOff>
    </xdr:to>
    <xdr:cxnSp macro="">
      <xdr:nvCxnSpPr>
        <xdr:cNvPr id="321" name="直線コネクタ 320"/>
        <xdr:cNvCxnSpPr/>
      </xdr:nvCxnSpPr>
      <xdr:spPr>
        <a:xfrm>
          <a:off x="15290800" y="10816717"/>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15367</xdr:rowOff>
    </xdr:from>
    <xdr:to>
      <xdr:col>72</xdr:col>
      <xdr:colOff>203200</xdr:colOff>
      <xdr:row>64</xdr:row>
      <xdr:rowOff>5347</xdr:rowOff>
    </xdr:to>
    <xdr:cxnSp macro="">
      <xdr:nvCxnSpPr>
        <xdr:cNvPr id="324" name="直線コネクタ 323"/>
        <xdr:cNvCxnSpPr/>
      </xdr:nvCxnSpPr>
      <xdr:spPr>
        <a:xfrm flipV="1">
          <a:off x="14401800" y="10816717"/>
          <a:ext cx="889000" cy="1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4140</xdr:rowOff>
    </xdr:from>
    <xdr:to>
      <xdr:col>68</xdr:col>
      <xdr:colOff>152400</xdr:colOff>
      <xdr:row>64</xdr:row>
      <xdr:rowOff>5347</xdr:rowOff>
    </xdr:to>
    <xdr:cxnSp macro="">
      <xdr:nvCxnSpPr>
        <xdr:cNvPr id="327" name="直線コネクタ 326"/>
        <xdr:cNvCxnSpPr/>
      </xdr:nvCxnSpPr>
      <xdr:spPr>
        <a:xfrm>
          <a:off x="13512800" y="1097694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16446</xdr:rowOff>
    </xdr:from>
    <xdr:to>
      <xdr:col>81</xdr:col>
      <xdr:colOff>95250</xdr:colOff>
      <xdr:row>63</xdr:row>
      <xdr:rowOff>118046</xdr:rowOff>
    </xdr:to>
    <xdr:sp macro="" textlink="">
      <xdr:nvSpPr>
        <xdr:cNvPr id="337" name="楕円 336"/>
        <xdr:cNvSpPr/>
      </xdr:nvSpPr>
      <xdr:spPr>
        <a:xfrm>
          <a:off x="169672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159973</xdr:rowOff>
    </xdr:from>
    <xdr:ext cx="762000" cy="259045"/>
    <xdr:sp macro="" textlink="">
      <xdr:nvSpPr>
        <xdr:cNvPr id="338" name="定員管理の状況該当値テキスト"/>
        <xdr:cNvSpPr txBox="1"/>
      </xdr:nvSpPr>
      <xdr:spPr>
        <a:xfrm>
          <a:off x="17106900" y="107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7760</xdr:rowOff>
    </xdr:from>
    <xdr:to>
      <xdr:col>77</xdr:col>
      <xdr:colOff>95250</xdr:colOff>
      <xdr:row>63</xdr:row>
      <xdr:rowOff>109360</xdr:rowOff>
    </xdr:to>
    <xdr:sp macro="" textlink="">
      <xdr:nvSpPr>
        <xdr:cNvPr id="339" name="楕円 338"/>
        <xdr:cNvSpPr/>
      </xdr:nvSpPr>
      <xdr:spPr>
        <a:xfrm>
          <a:off x="16129000" y="108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94137</xdr:rowOff>
    </xdr:from>
    <xdr:ext cx="736600" cy="259045"/>
    <xdr:sp macro="" textlink="">
      <xdr:nvSpPr>
        <xdr:cNvPr id="340" name="テキスト ボックス 339"/>
        <xdr:cNvSpPr txBox="1"/>
      </xdr:nvSpPr>
      <xdr:spPr>
        <a:xfrm>
          <a:off x="15798800" y="1089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136017</xdr:rowOff>
    </xdr:from>
    <xdr:to>
      <xdr:col>73</xdr:col>
      <xdr:colOff>44450</xdr:colOff>
      <xdr:row>63</xdr:row>
      <xdr:rowOff>66167</xdr:rowOff>
    </xdr:to>
    <xdr:sp macro="" textlink="">
      <xdr:nvSpPr>
        <xdr:cNvPr id="341" name="楕円 340"/>
        <xdr:cNvSpPr/>
      </xdr:nvSpPr>
      <xdr:spPr>
        <a:xfrm>
          <a:off x="15240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50944</xdr:rowOff>
    </xdr:from>
    <xdr:ext cx="762000" cy="259045"/>
    <xdr:sp macro="" textlink="">
      <xdr:nvSpPr>
        <xdr:cNvPr id="342" name="テキスト ボックス 341"/>
        <xdr:cNvSpPr txBox="1"/>
      </xdr:nvSpPr>
      <xdr:spPr>
        <a:xfrm>
          <a:off x="14909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125997</xdr:rowOff>
    </xdr:from>
    <xdr:to>
      <xdr:col>68</xdr:col>
      <xdr:colOff>203200</xdr:colOff>
      <xdr:row>64</xdr:row>
      <xdr:rowOff>56147</xdr:rowOff>
    </xdr:to>
    <xdr:sp macro="" textlink="">
      <xdr:nvSpPr>
        <xdr:cNvPr id="343" name="楕円 342"/>
        <xdr:cNvSpPr/>
      </xdr:nvSpPr>
      <xdr:spPr>
        <a:xfrm>
          <a:off x="14351000" y="109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40924</xdr:rowOff>
    </xdr:from>
    <xdr:ext cx="762000" cy="259045"/>
    <xdr:sp macro="" textlink="">
      <xdr:nvSpPr>
        <xdr:cNvPr id="344" name="テキスト ボックス 343"/>
        <xdr:cNvSpPr txBox="1"/>
      </xdr:nvSpPr>
      <xdr:spPr>
        <a:xfrm>
          <a:off x="14020800" y="110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124790</xdr:rowOff>
    </xdr:from>
    <xdr:to>
      <xdr:col>64</xdr:col>
      <xdr:colOff>152400</xdr:colOff>
      <xdr:row>64</xdr:row>
      <xdr:rowOff>54940</xdr:rowOff>
    </xdr:to>
    <xdr:sp macro="" textlink="">
      <xdr:nvSpPr>
        <xdr:cNvPr id="345" name="楕円 344"/>
        <xdr:cNvSpPr/>
      </xdr:nvSpPr>
      <xdr:spPr>
        <a:xfrm>
          <a:off x="13462000" y="10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39717</xdr:rowOff>
    </xdr:from>
    <xdr:ext cx="762000" cy="259045"/>
    <xdr:sp macro="" textlink="">
      <xdr:nvSpPr>
        <xdr:cNvPr id="346" name="テキスト ボックス 345"/>
        <xdr:cNvSpPr txBox="1"/>
      </xdr:nvSpPr>
      <xdr:spPr>
        <a:xfrm>
          <a:off x="13131800" y="1101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実施に係る起債の元金償還のため、平成２３年度以降に数値が上昇したが、平成２２年度に借入れた地方債の償還は平成２７年度に完済したこと等により数値は下降している。また、地方債現在高のうち８割程度は基準財政需要額に算入される公債費のため、地方債現在高の割に良好な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しかし近年の、普通交付税の交付額によって、数値が大きく変動することから、今後も有利な地方債発行を優先させるとともに、減債基金への積立てにより財政硬直化の防止に努める。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89746</xdr:rowOff>
    </xdr:to>
    <xdr:cxnSp macro="">
      <xdr:nvCxnSpPr>
        <xdr:cNvPr id="379" name="直線コネクタ 378"/>
        <xdr:cNvCxnSpPr/>
      </xdr:nvCxnSpPr>
      <xdr:spPr>
        <a:xfrm flipV="1">
          <a:off x="16179800" y="72102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43</xdr:row>
      <xdr:rowOff>14817</xdr:rowOff>
    </xdr:to>
    <xdr:cxnSp macro="">
      <xdr:nvCxnSpPr>
        <xdr:cNvPr id="382" name="直線コネクタ 381"/>
        <xdr:cNvCxnSpPr/>
      </xdr:nvCxnSpPr>
      <xdr:spPr>
        <a:xfrm flipV="1">
          <a:off x="15290800" y="729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143510</xdr:rowOff>
    </xdr:to>
    <xdr:cxnSp macro="">
      <xdr:nvCxnSpPr>
        <xdr:cNvPr id="385" name="直線コネクタ 384"/>
        <xdr:cNvCxnSpPr/>
      </xdr:nvCxnSpPr>
      <xdr:spPr>
        <a:xfrm flipV="1">
          <a:off x="14401800" y="738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76623</xdr:rowOff>
    </xdr:to>
    <xdr:cxnSp macro="">
      <xdr:nvCxnSpPr>
        <xdr:cNvPr id="388" name="直線コネクタ 387"/>
        <xdr:cNvCxnSpPr/>
      </xdr:nvCxnSpPr>
      <xdr:spPr>
        <a:xfrm flipV="1">
          <a:off x="13512800" y="751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8" name="楕円 397"/>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9"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0" name="楕円 399"/>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1" name="テキスト ボックス 400"/>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2" name="楕円 401"/>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3" name="テキスト ボックス 402"/>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4" name="楕円 403"/>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5" name="テキスト ボックス 404"/>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6" name="楕円 405"/>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7" name="テキスト ボックス 406"/>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今後も引き続き有利な地方債発行を優先し、各種基金の積立て、定員管理の適正化等により、将来負担の健全化維持に努める。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定員管理の適正化により、人件費に充当される経常一般財源は類似団体平均値を下回る状況にある。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しかし、職員数の増加や会計年度任用職員制度に移行したことなどにより数値悪化が予想されることから、引き続き職員適正化配置等により適切な水準の維持に努める。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99568</xdr:rowOff>
    </xdr:to>
    <xdr:cxnSp macro="">
      <xdr:nvCxnSpPr>
        <xdr:cNvPr id="64" name="直線コネクタ 63"/>
        <xdr:cNvCxnSpPr/>
      </xdr:nvCxnSpPr>
      <xdr:spPr>
        <a:xfrm>
          <a:off x="3987800" y="61117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36</xdr:row>
      <xdr:rowOff>85852</xdr:rowOff>
    </xdr:to>
    <xdr:cxnSp macro="">
      <xdr:nvCxnSpPr>
        <xdr:cNvPr id="67" name="直線コネクタ 66"/>
        <xdr:cNvCxnSpPr/>
      </xdr:nvCxnSpPr>
      <xdr:spPr>
        <a:xfrm flipV="1">
          <a:off x="3098800" y="6111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85852</xdr:rowOff>
    </xdr:to>
    <xdr:cxnSp macro="">
      <xdr:nvCxnSpPr>
        <xdr:cNvPr id="70" name="直線コネクタ 69"/>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67564</xdr:rowOff>
    </xdr:to>
    <xdr:cxnSp macro="">
      <xdr:nvCxnSpPr>
        <xdr:cNvPr id="73" name="直線コネクタ 72"/>
        <xdr:cNvCxnSpPr/>
      </xdr:nvCxnSpPr>
      <xdr:spPr>
        <a:xfrm>
          <a:off x="1320800" y="6171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会計年度任用職員制度に移行したことに伴い、類似団体平均を下回ったが、今後も必要最小限の管理経費等を見極め経費削減に努める。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56134</xdr:rowOff>
    </xdr:to>
    <xdr:cxnSp macro="">
      <xdr:nvCxnSpPr>
        <xdr:cNvPr id="122" name="直線コネクタ 121"/>
        <xdr:cNvCxnSpPr/>
      </xdr:nvCxnSpPr>
      <xdr:spPr>
        <a:xfrm flipV="1">
          <a:off x="15671800" y="275590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124714</xdr:rowOff>
    </xdr:to>
    <xdr:cxnSp macro="">
      <xdr:nvCxnSpPr>
        <xdr:cNvPr id="125" name="直線コネクタ 124"/>
        <xdr:cNvCxnSpPr/>
      </xdr:nvCxnSpPr>
      <xdr:spPr>
        <a:xfrm flipV="1">
          <a:off x="14782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124714</xdr:rowOff>
    </xdr:to>
    <xdr:cxnSp macro="">
      <xdr:nvCxnSpPr>
        <xdr:cNvPr id="128" name="直線コネクタ 127"/>
        <xdr:cNvCxnSpPr/>
      </xdr:nvCxnSpPr>
      <xdr:spPr>
        <a:xfrm>
          <a:off x="13893800" y="2993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78994</xdr:rowOff>
    </xdr:to>
    <xdr:cxnSp macro="">
      <xdr:nvCxnSpPr>
        <xdr:cNvPr id="131" name="直線コネクタ 130"/>
        <xdr:cNvCxnSpPr/>
      </xdr:nvCxnSpPr>
      <xdr:spPr>
        <a:xfrm>
          <a:off x="13004800" y="2934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4" name="テキスト ボックス 143"/>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8" name="テキスト ボックス 147"/>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全般的に福祉施策支援対象者が少ないことが類似団体平均を下回る要因だと思われる。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しかし、町内に障害者施設があることから、居住地特例制度の見直しがあった場合には、数値悪化が懸念される。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2" name="直線コネクタ 181"/>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5" name="直線コネクタ 184"/>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88" name="直線コネクタ 187"/>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1" name="直線コネクタ 190"/>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7" name="楕円 20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08" name="テキスト ボックス 20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積雪地域特有の除雪経費については、各年の降雪量に左右されることから、降雪状況により大幅な増減が想定される。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81280</xdr:rowOff>
    </xdr:from>
    <xdr:to>
      <xdr:col>82</xdr:col>
      <xdr:colOff>107950</xdr:colOff>
      <xdr:row>55</xdr:row>
      <xdr:rowOff>142240</xdr:rowOff>
    </xdr:to>
    <xdr:cxnSp macro="">
      <xdr:nvCxnSpPr>
        <xdr:cNvPr id="242" name="直線コネクタ 241"/>
        <xdr:cNvCxnSpPr/>
      </xdr:nvCxnSpPr>
      <xdr:spPr>
        <a:xfrm flipV="1">
          <a:off x="15671800" y="9511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66040</xdr:rowOff>
    </xdr:from>
    <xdr:to>
      <xdr:col>78</xdr:col>
      <xdr:colOff>69850</xdr:colOff>
      <xdr:row>55</xdr:row>
      <xdr:rowOff>142240</xdr:rowOff>
    </xdr:to>
    <xdr:cxnSp macro="">
      <xdr:nvCxnSpPr>
        <xdr:cNvPr id="245" name="直線コネクタ 244"/>
        <xdr:cNvCxnSpPr/>
      </xdr:nvCxnSpPr>
      <xdr:spPr>
        <a:xfrm>
          <a:off x="14782800" y="9495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66040</xdr:rowOff>
    </xdr:to>
    <xdr:cxnSp macro="">
      <xdr:nvCxnSpPr>
        <xdr:cNvPr id="248" name="直線コネクタ 247"/>
        <xdr:cNvCxnSpPr/>
      </xdr:nvCxnSpPr>
      <xdr:spPr>
        <a:xfrm>
          <a:off x="13893800" y="9480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138430</xdr:rowOff>
    </xdr:from>
    <xdr:to>
      <xdr:col>69</xdr:col>
      <xdr:colOff>92075</xdr:colOff>
      <xdr:row>55</xdr:row>
      <xdr:rowOff>50800</xdr:rowOff>
    </xdr:to>
    <xdr:cxnSp macro="">
      <xdr:nvCxnSpPr>
        <xdr:cNvPr id="251" name="直線コネクタ 250"/>
        <xdr:cNvCxnSpPr/>
      </xdr:nvCxnSpPr>
      <xdr:spPr>
        <a:xfrm>
          <a:off x="13004800" y="9396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61" name="楕円 260"/>
        <xdr:cNvSpPr/>
      </xdr:nvSpPr>
      <xdr:spPr>
        <a:xfrm>
          <a:off x="164592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2557</xdr:rowOff>
    </xdr:from>
    <xdr:ext cx="762000" cy="259045"/>
    <xdr:sp macro="" textlink="">
      <xdr:nvSpPr>
        <xdr:cNvPr id="262" name="その他該当値テキスト"/>
        <xdr:cNvSpPr txBox="1"/>
      </xdr:nvSpPr>
      <xdr:spPr>
        <a:xfrm>
          <a:off x="16598900" y="94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91440</xdr:rowOff>
    </xdr:from>
    <xdr:to>
      <xdr:col>78</xdr:col>
      <xdr:colOff>120650</xdr:colOff>
      <xdr:row>56</xdr:row>
      <xdr:rowOff>21590</xdr:rowOff>
    </xdr:to>
    <xdr:sp macro="" textlink="">
      <xdr:nvSpPr>
        <xdr:cNvPr id="263" name="楕円 262"/>
        <xdr:cNvSpPr/>
      </xdr:nvSpPr>
      <xdr:spPr>
        <a:xfrm>
          <a:off x="15621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6367</xdr:rowOff>
    </xdr:from>
    <xdr:ext cx="736600" cy="259045"/>
    <xdr:sp macro="" textlink="">
      <xdr:nvSpPr>
        <xdr:cNvPr id="264" name="テキスト ボックス 263"/>
        <xdr:cNvSpPr txBox="1"/>
      </xdr:nvSpPr>
      <xdr:spPr>
        <a:xfrm>
          <a:off x="15290800" y="9607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xdr:rowOff>
    </xdr:from>
    <xdr:to>
      <xdr:col>74</xdr:col>
      <xdr:colOff>31750</xdr:colOff>
      <xdr:row>55</xdr:row>
      <xdr:rowOff>116840</xdr:rowOff>
    </xdr:to>
    <xdr:sp macro="" textlink="">
      <xdr:nvSpPr>
        <xdr:cNvPr id="265" name="楕円 264"/>
        <xdr:cNvSpPr/>
      </xdr:nvSpPr>
      <xdr:spPr>
        <a:xfrm>
          <a:off x="14732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127017</xdr:rowOff>
    </xdr:from>
    <xdr:ext cx="762000" cy="259045"/>
    <xdr:sp macro="" textlink="">
      <xdr:nvSpPr>
        <xdr:cNvPr id="266" name="テキスト ボックス 265"/>
        <xdr:cNvSpPr txBox="1"/>
      </xdr:nvSpPr>
      <xdr:spPr>
        <a:xfrm>
          <a:off x="144018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67" name="楕円 266"/>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68" name="テキスト ボックス 26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87630</xdr:rowOff>
    </xdr:from>
    <xdr:to>
      <xdr:col>65</xdr:col>
      <xdr:colOff>53975</xdr:colOff>
      <xdr:row>55</xdr:row>
      <xdr:rowOff>17780</xdr:rowOff>
    </xdr:to>
    <xdr:sp macro="" textlink="">
      <xdr:nvSpPr>
        <xdr:cNvPr id="269" name="楕円 268"/>
        <xdr:cNvSpPr/>
      </xdr:nvSpPr>
      <xdr:spPr>
        <a:xfrm>
          <a:off x="12954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27957</xdr:rowOff>
    </xdr:from>
    <xdr:ext cx="762000" cy="259045"/>
    <xdr:sp macro="" textlink="">
      <xdr:nvSpPr>
        <xdr:cNvPr id="270" name="テキスト ボックス 269"/>
        <xdr:cNvSpPr txBox="1"/>
      </xdr:nvSpPr>
      <xdr:spPr>
        <a:xfrm>
          <a:off x="12623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平成２３年度に、町立病院の診療所化により補助費等の経常経費が削減され改善されている。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今後も類似団体平均を下回る数値になるよう引き続き歳出の見直しに努める。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46990</xdr:rowOff>
    </xdr:to>
    <xdr:cxnSp macro="">
      <xdr:nvCxnSpPr>
        <xdr:cNvPr id="300" name="直線コネクタ 299"/>
        <xdr:cNvCxnSpPr/>
      </xdr:nvCxnSpPr>
      <xdr:spPr>
        <a:xfrm flipV="1">
          <a:off x="15671800" y="6029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46990</xdr:rowOff>
    </xdr:to>
    <xdr:cxnSp macro="">
      <xdr:nvCxnSpPr>
        <xdr:cNvPr id="303" name="直線コネクタ 302"/>
        <xdr:cNvCxnSpPr/>
      </xdr:nvCxnSpPr>
      <xdr:spPr>
        <a:xfrm>
          <a:off x="14782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42418</xdr:rowOff>
    </xdr:to>
    <xdr:cxnSp macro="">
      <xdr:nvCxnSpPr>
        <xdr:cNvPr id="306" name="直線コネクタ 305"/>
        <xdr:cNvCxnSpPr/>
      </xdr:nvCxnSpPr>
      <xdr:spPr>
        <a:xfrm>
          <a:off x="13893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60706</xdr:rowOff>
    </xdr:to>
    <xdr:cxnSp macro="">
      <xdr:nvCxnSpPr>
        <xdr:cNvPr id="309" name="直線コネクタ 308"/>
        <xdr:cNvCxnSpPr/>
      </xdr:nvCxnSpPr>
      <xdr:spPr>
        <a:xfrm flipV="1">
          <a:off x="13004800" y="60020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9" name="楕円 318"/>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0"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1" name="楕円 320"/>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2" name="テキスト ボックス 321"/>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3" name="楕円 322"/>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4" name="テキスト ボックス 323"/>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5" name="楕円 32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6" name="テキスト ボックス 32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27" name="楕円 326"/>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28" name="テキスト ボックス 327"/>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等実施に係る地方債の元金償還のため、平成２３年度以降数値は上昇したが、平成２２年度に借入れた地方債の償還が平成２７年度に完済したこと等により数値は下降している。また、類似団体平均を大きく上回っているが、これは、意図的に償還年限を圧縮したものであり、交付税算入となる有利な地方債が多く占めることにより、経常一般財源が確保できるため、それほど懸念すべき状況ではないと思われ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115570</xdr:rowOff>
    </xdr:from>
    <xdr:to>
      <xdr:col>24</xdr:col>
      <xdr:colOff>25400</xdr:colOff>
      <xdr:row>79</xdr:row>
      <xdr:rowOff>107950</xdr:rowOff>
    </xdr:to>
    <xdr:cxnSp macro="">
      <xdr:nvCxnSpPr>
        <xdr:cNvPr id="360" name="直線コネクタ 359"/>
        <xdr:cNvCxnSpPr/>
      </xdr:nvCxnSpPr>
      <xdr:spPr>
        <a:xfrm flipV="1">
          <a:off x="3987800" y="1348867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149861</xdr:rowOff>
    </xdr:to>
    <xdr:cxnSp macro="">
      <xdr:nvCxnSpPr>
        <xdr:cNvPr id="363" name="直線コネクタ 362"/>
        <xdr:cNvCxnSpPr/>
      </xdr:nvCxnSpPr>
      <xdr:spPr>
        <a:xfrm flipV="1">
          <a:off x="3098800" y="13652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119380</xdr:rowOff>
    </xdr:from>
    <xdr:to>
      <xdr:col>15</xdr:col>
      <xdr:colOff>98425</xdr:colOff>
      <xdr:row>79</xdr:row>
      <xdr:rowOff>149861</xdr:rowOff>
    </xdr:to>
    <xdr:cxnSp macro="">
      <xdr:nvCxnSpPr>
        <xdr:cNvPr id="366" name="直線コネクタ 365"/>
        <xdr:cNvCxnSpPr/>
      </xdr:nvCxnSpPr>
      <xdr:spPr>
        <a:xfrm>
          <a:off x="2209800" y="13663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119380</xdr:rowOff>
    </xdr:from>
    <xdr:to>
      <xdr:col>11</xdr:col>
      <xdr:colOff>9525</xdr:colOff>
      <xdr:row>80</xdr:row>
      <xdr:rowOff>1270</xdr:rowOff>
    </xdr:to>
    <xdr:cxnSp macro="">
      <xdr:nvCxnSpPr>
        <xdr:cNvPr id="369" name="直線コネクタ 368"/>
        <xdr:cNvCxnSpPr/>
      </xdr:nvCxnSpPr>
      <xdr:spPr>
        <a:xfrm flipV="1">
          <a:off x="1320800" y="13663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79" name="楕円 378"/>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80" name="公債費該当値テキスト"/>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1" name="楕円 380"/>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2" name="テキスト ボックス 381"/>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99061</xdr:rowOff>
    </xdr:from>
    <xdr:to>
      <xdr:col>15</xdr:col>
      <xdr:colOff>149225</xdr:colOff>
      <xdr:row>80</xdr:row>
      <xdr:rowOff>29211</xdr:rowOff>
    </xdr:to>
    <xdr:sp macro="" textlink="">
      <xdr:nvSpPr>
        <xdr:cNvPr id="383" name="楕円 382"/>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13988</xdr:rowOff>
    </xdr:from>
    <xdr:ext cx="762000" cy="259045"/>
    <xdr:sp macro="" textlink="">
      <xdr:nvSpPr>
        <xdr:cNvPr id="384" name="テキスト ボックス 383"/>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68580</xdr:rowOff>
    </xdr:from>
    <xdr:to>
      <xdr:col>11</xdr:col>
      <xdr:colOff>60325</xdr:colOff>
      <xdr:row>79</xdr:row>
      <xdr:rowOff>170180</xdr:rowOff>
    </xdr:to>
    <xdr:sp macro="" textlink="">
      <xdr:nvSpPr>
        <xdr:cNvPr id="385" name="楕円 384"/>
        <xdr:cNvSpPr/>
      </xdr:nvSpPr>
      <xdr:spPr>
        <a:xfrm>
          <a:off x="2159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154957</xdr:rowOff>
    </xdr:from>
    <xdr:ext cx="762000" cy="259045"/>
    <xdr:sp macro="" textlink="">
      <xdr:nvSpPr>
        <xdr:cNvPr id="386" name="テキスト ボックス 385"/>
        <xdr:cNvSpPr txBox="1"/>
      </xdr:nvSpPr>
      <xdr:spPr>
        <a:xfrm>
          <a:off x="1828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121920</xdr:rowOff>
    </xdr:from>
    <xdr:to>
      <xdr:col>6</xdr:col>
      <xdr:colOff>171450</xdr:colOff>
      <xdr:row>80</xdr:row>
      <xdr:rowOff>52070</xdr:rowOff>
    </xdr:to>
    <xdr:sp macro="" textlink="">
      <xdr:nvSpPr>
        <xdr:cNvPr id="387" name="楕円 386"/>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36847</xdr:rowOff>
    </xdr:from>
    <xdr:ext cx="762000" cy="259045"/>
    <xdr:sp macro="" textlink="">
      <xdr:nvSpPr>
        <xdr:cNvPr id="388" name="テキスト ボックス 387"/>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公債費が類似団体平均を大きく上回っているが、人件費、扶助費、物件費及び補助費等は類似団体平均を下回る数値にある。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しかし、今後において普通交付税の交付額によって数値が大きく変動することから、引き続き徹底した経常経費の見直しを図る。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133531</xdr:rowOff>
    </xdr:from>
    <xdr:to>
      <xdr:col>82</xdr:col>
      <xdr:colOff>107950</xdr:colOff>
      <xdr:row>73</xdr:row>
      <xdr:rowOff>69850</xdr:rowOff>
    </xdr:to>
    <xdr:cxnSp macro="">
      <xdr:nvCxnSpPr>
        <xdr:cNvPr id="423" name="直線コネクタ 422"/>
        <xdr:cNvCxnSpPr/>
      </xdr:nvCxnSpPr>
      <xdr:spPr>
        <a:xfrm flipV="1">
          <a:off x="15671800" y="124779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73</xdr:row>
      <xdr:rowOff>154759</xdr:rowOff>
    </xdr:to>
    <xdr:cxnSp macro="">
      <xdr:nvCxnSpPr>
        <xdr:cNvPr id="426" name="直線コネクタ 425"/>
        <xdr:cNvCxnSpPr/>
      </xdr:nvCxnSpPr>
      <xdr:spPr>
        <a:xfrm flipV="1">
          <a:off x="14782800" y="125857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63319</xdr:rowOff>
    </xdr:from>
    <xdr:to>
      <xdr:col>73</xdr:col>
      <xdr:colOff>180975</xdr:colOff>
      <xdr:row>73</xdr:row>
      <xdr:rowOff>154759</xdr:rowOff>
    </xdr:to>
    <xdr:cxnSp macro="">
      <xdr:nvCxnSpPr>
        <xdr:cNvPr id="429" name="直線コネクタ 428"/>
        <xdr:cNvCxnSpPr/>
      </xdr:nvCxnSpPr>
      <xdr:spPr>
        <a:xfrm>
          <a:off x="13893800" y="1257916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63319</xdr:rowOff>
    </xdr:to>
    <xdr:cxnSp macro="">
      <xdr:nvCxnSpPr>
        <xdr:cNvPr id="432" name="直線コネクタ 431"/>
        <xdr:cNvCxnSpPr/>
      </xdr:nvCxnSpPr>
      <xdr:spPr>
        <a:xfrm>
          <a:off x="13004800" y="124550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82731</xdr:rowOff>
    </xdr:from>
    <xdr:to>
      <xdr:col>82</xdr:col>
      <xdr:colOff>158750</xdr:colOff>
      <xdr:row>73</xdr:row>
      <xdr:rowOff>12881</xdr:rowOff>
    </xdr:to>
    <xdr:sp macro="" textlink="">
      <xdr:nvSpPr>
        <xdr:cNvPr id="442" name="楕円 441"/>
        <xdr:cNvSpPr/>
      </xdr:nvSpPr>
      <xdr:spPr>
        <a:xfrm>
          <a:off x="16459200" y="124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162758</xdr:rowOff>
    </xdr:from>
    <xdr:ext cx="762000" cy="259045"/>
    <xdr:sp macro="" textlink="">
      <xdr:nvSpPr>
        <xdr:cNvPr id="443" name="公債費以外該当値テキスト"/>
        <xdr:cNvSpPr txBox="1"/>
      </xdr:nvSpPr>
      <xdr:spPr>
        <a:xfrm>
          <a:off x="16598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44" name="楕円 443"/>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45" name="テキスト ボックス 444"/>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103959</xdr:rowOff>
    </xdr:from>
    <xdr:to>
      <xdr:col>74</xdr:col>
      <xdr:colOff>31750</xdr:colOff>
      <xdr:row>74</xdr:row>
      <xdr:rowOff>34109</xdr:rowOff>
    </xdr:to>
    <xdr:sp macro="" textlink="">
      <xdr:nvSpPr>
        <xdr:cNvPr id="446" name="楕円 445"/>
        <xdr:cNvSpPr/>
      </xdr:nvSpPr>
      <xdr:spPr>
        <a:xfrm>
          <a:off x="14732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44286</xdr:rowOff>
    </xdr:from>
    <xdr:ext cx="762000" cy="259045"/>
    <xdr:sp macro="" textlink="">
      <xdr:nvSpPr>
        <xdr:cNvPr id="447" name="テキスト ボックス 446"/>
        <xdr:cNvSpPr txBox="1"/>
      </xdr:nvSpPr>
      <xdr:spPr>
        <a:xfrm>
          <a:off x="14401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12519</xdr:rowOff>
    </xdr:from>
    <xdr:to>
      <xdr:col>69</xdr:col>
      <xdr:colOff>142875</xdr:colOff>
      <xdr:row>73</xdr:row>
      <xdr:rowOff>114119</xdr:rowOff>
    </xdr:to>
    <xdr:sp macro="" textlink="">
      <xdr:nvSpPr>
        <xdr:cNvPr id="448" name="楕円 447"/>
        <xdr:cNvSpPr/>
      </xdr:nvSpPr>
      <xdr:spPr>
        <a:xfrm>
          <a:off x="13843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124296</xdr:rowOff>
    </xdr:from>
    <xdr:ext cx="762000" cy="259045"/>
    <xdr:sp macro="" textlink="">
      <xdr:nvSpPr>
        <xdr:cNvPr id="449" name="テキスト ボックス 448"/>
        <xdr:cNvSpPr txBox="1"/>
      </xdr:nvSpPr>
      <xdr:spPr>
        <a:xfrm>
          <a:off x="13512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楕円 449"/>
        <xdr:cNvSpPr/>
      </xdr:nvSpPr>
      <xdr:spPr>
        <a:xfrm>
          <a:off x="12954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6223</xdr:rowOff>
    </xdr:from>
    <xdr:to>
      <xdr:col>29</xdr:col>
      <xdr:colOff>127000</xdr:colOff>
      <xdr:row>16</xdr:row>
      <xdr:rowOff>33874</xdr:rowOff>
    </xdr:to>
    <xdr:cxnSp macro="">
      <xdr:nvCxnSpPr>
        <xdr:cNvPr id="49" name="直線コネクタ 48"/>
        <xdr:cNvCxnSpPr/>
      </xdr:nvCxnSpPr>
      <xdr:spPr bwMode="auto">
        <a:xfrm>
          <a:off x="5003800" y="2797048"/>
          <a:ext cx="647700" cy="27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95175</xdr:rowOff>
    </xdr:from>
    <xdr:to>
      <xdr:col>26</xdr:col>
      <xdr:colOff>50800</xdr:colOff>
      <xdr:row>16</xdr:row>
      <xdr:rowOff>6223</xdr:rowOff>
    </xdr:to>
    <xdr:cxnSp macro="">
      <xdr:nvCxnSpPr>
        <xdr:cNvPr id="52" name="直線コネクタ 51"/>
        <xdr:cNvCxnSpPr/>
      </xdr:nvCxnSpPr>
      <xdr:spPr bwMode="auto">
        <a:xfrm>
          <a:off x="4305300" y="2714550"/>
          <a:ext cx="698500" cy="8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95175</xdr:rowOff>
    </xdr:from>
    <xdr:to>
      <xdr:col>22</xdr:col>
      <xdr:colOff>114300</xdr:colOff>
      <xdr:row>15</xdr:row>
      <xdr:rowOff>134702</xdr:rowOff>
    </xdr:to>
    <xdr:cxnSp macro="">
      <xdr:nvCxnSpPr>
        <xdr:cNvPr id="55" name="直線コネクタ 54"/>
        <xdr:cNvCxnSpPr/>
      </xdr:nvCxnSpPr>
      <xdr:spPr bwMode="auto">
        <a:xfrm flipV="1">
          <a:off x="3606800" y="2714550"/>
          <a:ext cx="698500" cy="3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134702</xdr:rowOff>
    </xdr:from>
    <xdr:to>
      <xdr:col>18</xdr:col>
      <xdr:colOff>177800</xdr:colOff>
      <xdr:row>15</xdr:row>
      <xdr:rowOff>155154</xdr:rowOff>
    </xdr:to>
    <xdr:cxnSp macro="">
      <xdr:nvCxnSpPr>
        <xdr:cNvPr id="58" name="直線コネクタ 57"/>
        <xdr:cNvCxnSpPr/>
      </xdr:nvCxnSpPr>
      <xdr:spPr bwMode="auto">
        <a:xfrm flipV="1">
          <a:off x="2908300" y="2754077"/>
          <a:ext cx="698500" cy="2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154524</xdr:rowOff>
    </xdr:from>
    <xdr:to>
      <xdr:col>29</xdr:col>
      <xdr:colOff>177800</xdr:colOff>
      <xdr:row>16</xdr:row>
      <xdr:rowOff>84674</xdr:rowOff>
    </xdr:to>
    <xdr:sp macro="" textlink="">
      <xdr:nvSpPr>
        <xdr:cNvPr id="68" name="楕円 67"/>
        <xdr:cNvSpPr/>
      </xdr:nvSpPr>
      <xdr:spPr bwMode="auto">
        <a:xfrm>
          <a:off x="5600700" y="277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171051</xdr:rowOff>
    </xdr:from>
    <xdr:ext cx="762000" cy="259045"/>
    <xdr:sp macro="" textlink="">
      <xdr:nvSpPr>
        <xdr:cNvPr id="69" name="人口1人当たり決算額の推移該当値テキスト130"/>
        <xdr:cNvSpPr txBox="1"/>
      </xdr:nvSpPr>
      <xdr:spPr>
        <a:xfrm>
          <a:off x="5740400" y="261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126873</xdr:rowOff>
    </xdr:from>
    <xdr:to>
      <xdr:col>26</xdr:col>
      <xdr:colOff>101600</xdr:colOff>
      <xdr:row>16</xdr:row>
      <xdr:rowOff>57023</xdr:rowOff>
    </xdr:to>
    <xdr:sp macro="" textlink="">
      <xdr:nvSpPr>
        <xdr:cNvPr id="70" name="楕円 69"/>
        <xdr:cNvSpPr/>
      </xdr:nvSpPr>
      <xdr:spPr bwMode="auto">
        <a:xfrm>
          <a:off x="4953000" y="274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67200</xdr:rowOff>
    </xdr:from>
    <xdr:ext cx="736600" cy="259045"/>
    <xdr:sp macro="" textlink="">
      <xdr:nvSpPr>
        <xdr:cNvPr id="71" name="テキスト ボックス 70"/>
        <xdr:cNvSpPr txBox="1"/>
      </xdr:nvSpPr>
      <xdr:spPr>
        <a:xfrm>
          <a:off x="4622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44375</xdr:rowOff>
    </xdr:from>
    <xdr:to>
      <xdr:col>22</xdr:col>
      <xdr:colOff>165100</xdr:colOff>
      <xdr:row>15</xdr:row>
      <xdr:rowOff>145975</xdr:rowOff>
    </xdr:to>
    <xdr:sp macro="" textlink="">
      <xdr:nvSpPr>
        <xdr:cNvPr id="72" name="楕円 71"/>
        <xdr:cNvSpPr/>
      </xdr:nvSpPr>
      <xdr:spPr bwMode="auto">
        <a:xfrm>
          <a:off x="4254500" y="266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156152</xdr:rowOff>
    </xdr:from>
    <xdr:ext cx="762000" cy="259045"/>
    <xdr:sp macro="" textlink="">
      <xdr:nvSpPr>
        <xdr:cNvPr id="73" name="テキスト ボックス 72"/>
        <xdr:cNvSpPr txBox="1"/>
      </xdr:nvSpPr>
      <xdr:spPr>
        <a:xfrm>
          <a:off x="3924300" y="24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83902</xdr:rowOff>
    </xdr:from>
    <xdr:to>
      <xdr:col>19</xdr:col>
      <xdr:colOff>38100</xdr:colOff>
      <xdr:row>16</xdr:row>
      <xdr:rowOff>14052</xdr:rowOff>
    </xdr:to>
    <xdr:sp macro="" textlink="">
      <xdr:nvSpPr>
        <xdr:cNvPr id="74" name="楕円 73"/>
        <xdr:cNvSpPr/>
      </xdr:nvSpPr>
      <xdr:spPr bwMode="auto">
        <a:xfrm>
          <a:off x="3556000" y="270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24229</xdr:rowOff>
    </xdr:from>
    <xdr:ext cx="762000" cy="259045"/>
    <xdr:sp macro="" textlink="">
      <xdr:nvSpPr>
        <xdr:cNvPr id="75" name="テキスト ボックス 74"/>
        <xdr:cNvSpPr txBox="1"/>
      </xdr:nvSpPr>
      <xdr:spPr>
        <a:xfrm>
          <a:off x="3225800" y="247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104354</xdr:rowOff>
    </xdr:from>
    <xdr:to>
      <xdr:col>15</xdr:col>
      <xdr:colOff>101600</xdr:colOff>
      <xdr:row>16</xdr:row>
      <xdr:rowOff>34504</xdr:rowOff>
    </xdr:to>
    <xdr:sp macro="" textlink="">
      <xdr:nvSpPr>
        <xdr:cNvPr id="76" name="楕円 75"/>
        <xdr:cNvSpPr/>
      </xdr:nvSpPr>
      <xdr:spPr bwMode="auto">
        <a:xfrm>
          <a:off x="2857500" y="27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44681</xdr:rowOff>
    </xdr:from>
    <xdr:ext cx="762000" cy="259045"/>
    <xdr:sp macro="" textlink="">
      <xdr:nvSpPr>
        <xdr:cNvPr id="77" name="テキスト ボックス 76"/>
        <xdr:cNvSpPr txBox="1"/>
      </xdr:nvSpPr>
      <xdr:spPr>
        <a:xfrm>
          <a:off x="2527300" y="249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14879</xdr:rowOff>
    </xdr:from>
    <xdr:to>
      <xdr:col>29</xdr:col>
      <xdr:colOff>127000</xdr:colOff>
      <xdr:row>35</xdr:row>
      <xdr:rowOff>97015</xdr:rowOff>
    </xdr:to>
    <xdr:cxnSp macro="">
      <xdr:nvCxnSpPr>
        <xdr:cNvPr id="110" name="直線コネクタ 109"/>
        <xdr:cNvCxnSpPr/>
      </xdr:nvCxnSpPr>
      <xdr:spPr bwMode="auto">
        <a:xfrm>
          <a:off x="5003800" y="6625229"/>
          <a:ext cx="647700" cy="8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256327</xdr:rowOff>
    </xdr:from>
    <xdr:to>
      <xdr:col>26</xdr:col>
      <xdr:colOff>50800</xdr:colOff>
      <xdr:row>35</xdr:row>
      <xdr:rowOff>14879</xdr:rowOff>
    </xdr:to>
    <xdr:cxnSp macro="">
      <xdr:nvCxnSpPr>
        <xdr:cNvPr id="113" name="直線コネクタ 112"/>
        <xdr:cNvCxnSpPr/>
      </xdr:nvCxnSpPr>
      <xdr:spPr bwMode="auto">
        <a:xfrm>
          <a:off x="4305300" y="6523777"/>
          <a:ext cx="698500" cy="10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251320</xdr:rowOff>
    </xdr:from>
    <xdr:to>
      <xdr:col>22</xdr:col>
      <xdr:colOff>114300</xdr:colOff>
      <xdr:row>34</xdr:row>
      <xdr:rowOff>256327</xdr:rowOff>
    </xdr:to>
    <xdr:cxnSp macro="">
      <xdr:nvCxnSpPr>
        <xdr:cNvPr id="116" name="直線コネクタ 115"/>
        <xdr:cNvCxnSpPr/>
      </xdr:nvCxnSpPr>
      <xdr:spPr bwMode="auto">
        <a:xfrm>
          <a:off x="3606800" y="6518770"/>
          <a:ext cx="698500" cy="5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97792</xdr:rowOff>
    </xdr:from>
    <xdr:to>
      <xdr:col>18</xdr:col>
      <xdr:colOff>177800</xdr:colOff>
      <xdr:row>34</xdr:row>
      <xdr:rowOff>251320</xdr:rowOff>
    </xdr:to>
    <xdr:cxnSp macro="">
      <xdr:nvCxnSpPr>
        <xdr:cNvPr id="119" name="直線コネクタ 118"/>
        <xdr:cNvCxnSpPr/>
      </xdr:nvCxnSpPr>
      <xdr:spPr bwMode="auto">
        <a:xfrm>
          <a:off x="2908300" y="6365242"/>
          <a:ext cx="698500" cy="15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46215</xdr:rowOff>
    </xdr:from>
    <xdr:to>
      <xdr:col>29</xdr:col>
      <xdr:colOff>177800</xdr:colOff>
      <xdr:row>35</xdr:row>
      <xdr:rowOff>147815</xdr:rowOff>
    </xdr:to>
    <xdr:sp macro="" textlink="">
      <xdr:nvSpPr>
        <xdr:cNvPr id="129" name="楕円 128"/>
        <xdr:cNvSpPr/>
      </xdr:nvSpPr>
      <xdr:spPr bwMode="auto">
        <a:xfrm>
          <a:off x="56007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234192</xdr:rowOff>
    </xdr:from>
    <xdr:ext cx="762000" cy="259045"/>
    <xdr:sp macro="" textlink="">
      <xdr:nvSpPr>
        <xdr:cNvPr id="130" name="人口1人当たり決算額の推移該当値テキスト445"/>
        <xdr:cNvSpPr txBox="1"/>
      </xdr:nvSpPr>
      <xdr:spPr>
        <a:xfrm>
          <a:off x="5740400" y="65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306979</xdr:rowOff>
    </xdr:from>
    <xdr:to>
      <xdr:col>26</xdr:col>
      <xdr:colOff>101600</xdr:colOff>
      <xdr:row>35</xdr:row>
      <xdr:rowOff>65679</xdr:rowOff>
    </xdr:to>
    <xdr:sp macro="" textlink="">
      <xdr:nvSpPr>
        <xdr:cNvPr id="131" name="楕円 130"/>
        <xdr:cNvSpPr/>
      </xdr:nvSpPr>
      <xdr:spPr bwMode="auto">
        <a:xfrm>
          <a:off x="4953000" y="65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75856</xdr:rowOff>
    </xdr:from>
    <xdr:ext cx="736600" cy="259045"/>
    <xdr:sp macro="" textlink="">
      <xdr:nvSpPr>
        <xdr:cNvPr id="132" name="テキスト ボックス 131"/>
        <xdr:cNvSpPr txBox="1"/>
      </xdr:nvSpPr>
      <xdr:spPr>
        <a:xfrm>
          <a:off x="4622800" y="6343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205527</xdr:rowOff>
    </xdr:from>
    <xdr:to>
      <xdr:col>22</xdr:col>
      <xdr:colOff>165100</xdr:colOff>
      <xdr:row>34</xdr:row>
      <xdr:rowOff>307127</xdr:rowOff>
    </xdr:to>
    <xdr:sp macro="" textlink="">
      <xdr:nvSpPr>
        <xdr:cNvPr id="133" name="楕円 132"/>
        <xdr:cNvSpPr/>
      </xdr:nvSpPr>
      <xdr:spPr bwMode="auto">
        <a:xfrm>
          <a:off x="4254500" y="647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317304</xdr:rowOff>
    </xdr:from>
    <xdr:ext cx="762000" cy="259045"/>
    <xdr:sp macro="" textlink="">
      <xdr:nvSpPr>
        <xdr:cNvPr id="134" name="テキスト ボックス 133"/>
        <xdr:cNvSpPr txBox="1"/>
      </xdr:nvSpPr>
      <xdr:spPr>
        <a:xfrm>
          <a:off x="3924300" y="62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200520</xdr:rowOff>
    </xdr:from>
    <xdr:to>
      <xdr:col>19</xdr:col>
      <xdr:colOff>38100</xdr:colOff>
      <xdr:row>34</xdr:row>
      <xdr:rowOff>302120</xdr:rowOff>
    </xdr:to>
    <xdr:sp macro="" textlink="">
      <xdr:nvSpPr>
        <xdr:cNvPr id="135" name="楕円 134"/>
        <xdr:cNvSpPr/>
      </xdr:nvSpPr>
      <xdr:spPr bwMode="auto">
        <a:xfrm>
          <a:off x="3556000" y="646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312297</xdr:rowOff>
    </xdr:from>
    <xdr:ext cx="762000" cy="259045"/>
    <xdr:sp macro="" textlink="">
      <xdr:nvSpPr>
        <xdr:cNvPr id="136" name="テキスト ボックス 135"/>
        <xdr:cNvSpPr txBox="1"/>
      </xdr:nvSpPr>
      <xdr:spPr>
        <a:xfrm>
          <a:off x="3225800" y="623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46992</xdr:rowOff>
    </xdr:from>
    <xdr:to>
      <xdr:col>15</xdr:col>
      <xdr:colOff>101600</xdr:colOff>
      <xdr:row>34</xdr:row>
      <xdr:rowOff>148592</xdr:rowOff>
    </xdr:to>
    <xdr:sp macro="" textlink="">
      <xdr:nvSpPr>
        <xdr:cNvPr id="137" name="楕円 136"/>
        <xdr:cNvSpPr/>
      </xdr:nvSpPr>
      <xdr:spPr bwMode="auto">
        <a:xfrm>
          <a:off x="2857500" y="63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158769</xdr:rowOff>
    </xdr:from>
    <xdr:ext cx="762000" cy="259045"/>
    <xdr:sp macro="" textlink="">
      <xdr:nvSpPr>
        <xdr:cNvPr id="138" name="テキスト ボックス 137"/>
        <xdr:cNvSpPr txBox="1"/>
      </xdr:nvSpPr>
      <xdr:spPr>
        <a:xfrm>
          <a:off x="2527300" y="608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148265</xdr:rowOff>
    </xdr:from>
    <xdr:to>
      <xdr:col>24</xdr:col>
      <xdr:colOff>63500</xdr:colOff>
      <xdr:row>36</xdr:row>
      <xdr:rowOff>65313</xdr:rowOff>
    </xdr:to>
    <xdr:cxnSp macro="">
      <xdr:nvCxnSpPr>
        <xdr:cNvPr id="60" name="直線コネクタ 59"/>
        <xdr:cNvCxnSpPr/>
      </xdr:nvCxnSpPr>
      <xdr:spPr>
        <a:xfrm flipV="1">
          <a:off x="3797300" y="6149015"/>
          <a:ext cx="838200" cy="8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100967</xdr:rowOff>
    </xdr:from>
    <xdr:to>
      <xdr:col>19</xdr:col>
      <xdr:colOff>177800</xdr:colOff>
      <xdr:row>36</xdr:row>
      <xdr:rowOff>65313</xdr:rowOff>
    </xdr:to>
    <xdr:cxnSp macro="">
      <xdr:nvCxnSpPr>
        <xdr:cNvPr id="63" name="直線コネクタ 62"/>
        <xdr:cNvCxnSpPr/>
      </xdr:nvCxnSpPr>
      <xdr:spPr>
        <a:xfrm>
          <a:off x="2908300" y="6101717"/>
          <a:ext cx="889000" cy="1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100967</xdr:rowOff>
    </xdr:from>
    <xdr:to>
      <xdr:col>15</xdr:col>
      <xdr:colOff>50800</xdr:colOff>
      <xdr:row>35</xdr:row>
      <xdr:rowOff>107033</xdr:rowOff>
    </xdr:to>
    <xdr:cxnSp macro="">
      <xdr:nvCxnSpPr>
        <xdr:cNvPr id="66" name="直線コネクタ 65"/>
        <xdr:cNvCxnSpPr/>
      </xdr:nvCxnSpPr>
      <xdr:spPr>
        <a:xfrm flipV="1">
          <a:off x="2019300" y="6101717"/>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61660</xdr:rowOff>
    </xdr:from>
    <xdr:to>
      <xdr:col>10</xdr:col>
      <xdr:colOff>114300</xdr:colOff>
      <xdr:row>35</xdr:row>
      <xdr:rowOff>107033</xdr:rowOff>
    </xdr:to>
    <xdr:cxnSp macro="">
      <xdr:nvCxnSpPr>
        <xdr:cNvPr id="69" name="直線コネクタ 68"/>
        <xdr:cNvCxnSpPr/>
      </xdr:nvCxnSpPr>
      <xdr:spPr>
        <a:xfrm>
          <a:off x="1130300" y="6062410"/>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97465</xdr:rowOff>
    </xdr:from>
    <xdr:to>
      <xdr:col>24</xdr:col>
      <xdr:colOff>114300</xdr:colOff>
      <xdr:row>36</xdr:row>
      <xdr:rowOff>27615</xdr:rowOff>
    </xdr:to>
    <xdr:sp macro="" textlink="">
      <xdr:nvSpPr>
        <xdr:cNvPr id="79" name="楕円 78"/>
        <xdr:cNvSpPr/>
      </xdr:nvSpPr>
      <xdr:spPr>
        <a:xfrm>
          <a:off x="4584700" y="60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120342</xdr:rowOff>
    </xdr:from>
    <xdr:ext cx="599010" cy="259045"/>
    <xdr:sp macro="" textlink="">
      <xdr:nvSpPr>
        <xdr:cNvPr id="80" name="人件費該当値テキスト"/>
        <xdr:cNvSpPr txBox="1"/>
      </xdr:nvSpPr>
      <xdr:spPr>
        <a:xfrm>
          <a:off x="4686300" y="59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14513</xdr:rowOff>
    </xdr:from>
    <xdr:to>
      <xdr:col>20</xdr:col>
      <xdr:colOff>38100</xdr:colOff>
      <xdr:row>36</xdr:row>
      <xdr:rowOff>116113</xdr:rowOff>
    </xdr:to>
    <xdr:sp macro="" textlink="">
      <xdr:nvSpPr>
        <xdr:cNvPr id="81" name="楕円 80"/>
        <xdr:cNvSpPr/>
      </xdr:nvSpPr>
      <xdr:spPr>
        <a:xfrm>
          <a:off x="3746500" y="61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132640</xdr:rowOff>
    </xdr:from>
    <xdr:ext cx="599010" cy="259045"/>
    <xdr:sp macro="" textlink="">
      <xdr:nvSpPr>
        <xdr:cNvPr id="82" name="テキスト ボックス 81"/>
        <xdr:cNvSpPr txBox="1"/>
      </xdr:nvSpPr>
      <xdr:spPr>
        <a:xfrm>
          <a:off x="3497795" y="596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50167</xdr:rowOff>
    </xdr:from>
    <xdr:to>
      <xdr:col>15</xdr:col>
      <xdr:colOff>101600</xdr:colOff>
      <xdr:row>35</xdr:row>
      <xdr:rowOff>151767</xdr:rowOff>
    </xdr:to>
    <xdr:sp macro="" textlink="">
      <xdr:nvSpPr>
        <xdr:cNvPr id="83" name="楕円 82"/>
        <xdr:cNvSpPr/>
      </xdr:nvSpPr>
      <xdr:spPr>
        <a:xfrm>
          <a:off x="2857500" y="60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168294</xdr:rowOff>
    </xdr:from>
    <xdr:ext cx="599010" cy="259045"/>
    <xdr:sp macro="" textlink="">
      <xdr:nvSpPr>
        <xdr:cNvPr id="84" name="テキスト ボックス 83"/>
        <xdr:cNvSpPr txBox="1"/>
      </xdr:nvSpPr>
      <xdr:spPr>
        <a:xfrm>
          <a:off x="2608795" y="58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56233</xdr:rowOff>
    </xdr:from>
    <xdr:to>
      <xdr:col>10</xdr:col>
      <xdr:colOff>165100</xdr:colOff>
      <xdr:row>35</xdr:row>
      <xdr:rowOff>157833</xdr:rowOff>
    </xdr:to>
    <xdr:sp macro="" textlink="">
      <xdr:nvSpPr>
        <xdr:cNvPr id="85" name="楕円 84"/>
        <xdr:cNvSpPr/>
      </xdr:nvSpPr>
      <xdr:spPr>
        <a:xfrm>
          <a:off x="1968500" y="60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2910</xdr:rowOff>
    </xdr:from>
    <xdr:ext cx="599010" cy="259045"/>
    <xdr:sp macro="" textlink="">
      <xdr:nvSpPr>
        <xdr:cNvPr id="86" name="テキスト ボックス 85"/>
        <xdr:cNvSpPr txBox="1"/>
      </xdr:nvSpPr>
      <xdr:spPr>
        <a:xfrm>
          <a:off x="1719795" y="583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10860</xdr:rowOff>
    </xdr:from>
    <xdr:to>
      <xdr:col>6</xdr:col>
      <xdr:colOff>38100</xdr:colOff>
      <xdr:row>35</xdr:row>
      <xdr:rowOff>112460</xdr:rowOff>
    </xdr:to>
    <xdr:sp macro="" textlink="">
      <xdr:nvSpPr>
        <xdr:cNvPr id="87" name="楕円 86"/>
        <xdr:cNvSpPr/>
      </xdr:nvSpPr>
      <xdr:spPr>
        <a:xfrm>
          <a:off x="1079500" y="60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128987</xdr:rowOff>
    </xdr:from>
    <xdr:ext cx="599010" cy="259045"/>
    <xdr:sp macro="" textlink="">
      <xdr:nvSpPr>
        <xdr:cNvPr id="88" name="テキスト ボックス 87"/>
        <xdr:cNvSpPr txBox="1"/>
      </xdr:nvSpPr>
      <xdr:spPr>
        <a:xfrm>
          <a:off x="830795" y="578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51133</xdr:rowOff>
    </xdr:from>
    <xdr:to>
      <xdr:col>24</xdr:col>
      <xdr:colOff>63500</xdr:colOff>
      <xdr:row>55</xdr:row>
      <xdr:rowOff>162688</xdr:rowOff>
    </xdr:to>
    <xdr:cxnSp macro="">
      <xdr:nvCxnSpPr>
        <xdr:cNvPr id="117" name="直線コネクタ 116"/>
        <xdr:cNvCxnSpPr/>
      </xdr:nvCxnSpPr>
      <xdr:spPr>
        <a:xfrm>
          <a:off x="3797300" y="9480883"/>
          <a:ext cx="838200" cy="1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163711</xdr:rowOff>
    </xdr:from>
    <xdr:to>
      <xdr:col>19</xdr:col>
      <xdr:colOff>177800</xdr:colOff>
      <xdr:row>55</xdr:row>
      <xdr:rowOff>51133</xdr:rowOff>
    </xdr:to>
    <xdr:cxnSp macro="">
      <xdr:nvCxnSpPr>
        <xdr:cNvPr id="120" name="直線コネクタ 119"/>
        <xdr:cNvCxnSpPr/>
      </xdr:nvCxnSpPr>
      <xdr:spPr>
        <a:xfrm>
          <a:off x="2908300" y="9422011"/>
          <a:ext cx="889000" cy="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163711</xdr:rowOff>
    </xdr:from>
    <xdr:to>
      <xdr:col>15</xdr:col>
      <xdr:colOff>50800</xdr:colOff>
      <xdr:row>55</xdr:row>
      <xdr:rowOff>41687</xdr:rowOff>
    </xdr:to>
    <xdr:cxnSp macro="">
      <xdr:nvCxnSpPr>
        <xdr:cNvPr id="123" name="直線コネクタ 122"/>
        <xdr:cNvCxnSpPr/>
      </xdr:nvCxnSpPr>
      <xdr:spPr>
        <a:xfrm flipV="1">
          <a:off x="2019300" y="9422011"/>
          <a:ext cx="889000" cy="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41687</xdr:rowOff>
    </xdr:from>
    <xdr:to>
      <xdr:col>10</xdr:col>
      <xdr:colOff>114300</xdr:colOff>
      <xdr:row>55</xdr:row>
      <xdr:rowOff>83541</xdr:rowOff>
    </xdr:to>
    <xdr:cxnSp macro="">
      <xdr:nvCxnSpPr>
        <xdr:cNvPr id="126" name="直線コネクタ 125"/>
        <xdr:cNvCxnSpPr/>
      </xdr:nvCxnSpPr>
      <xdr:spPr>
        <a:xfrm flipV="1">
          <a:off x="1130300" y="9471437"/>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111888</xdr:rowOff>
    </xdr:from>
    <xdr:to>
      <xdr:col>24</xdr:col>
      <xdr:colOff>114300</xdr:colOff>
      <xdr:row>56</xdr:row>
      <xdr:rowOff>42038</xdr:rowOff>
    </xdr:to>
    <xdr:sp macro="" textlink="">
      <xdr:nvSpPr>
        <xdr:cNvPr id="136" name="楕円 135"/>
        <xdr:cNvSpPr/>
      </xdr:nvSpPr>
      <xdr:spPr>
        <a:xfrm>
          <a:off x="4584700" y="9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134765</xdr:rowOff>
    </xdr:from>
    <xdr:ext cx="599010" cy="259045"/>
    <xdr:sp macro="" textlink="">
      <xdr:nvSpPr>
        <xdr:cNvPr id="137" name="物件費該当値テキスト"/>
        <xdr:cNvSpPr txBox="1"/>
      </xdr:nvSpPr>
      <xdr:spPr>
        <a:xfrm>
          <a:off x="4686300" y="939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333</xdr:rowOff>
    </xdr:from>
    <xdr:to>
      <xdr:col>20</xdr:col>
      <xdr:colOff>38100</xdr:colOff>
      <xdr:row>55</xdr:row>
      <xdr:rowOff>101933</xdr:rowOff>
    </xdr:to>
    <xdr:sp macro="" textlink="">
      <xdr:nvSpPr>
        <xdr:cNvPr id="138" name="楕円 137"/>
        <xdr:cNvSpPr/>
      </xdr:nvSpPr>
      <xdr:spPr>
        <a:xfrm>
          <a:off x="3746500" y="9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118460</xdr:rowOff>
    </xdr:from>
    <xdr:ext cx="599010" cy="259045"/>
    <xdr:sp macro="" textlink="">
      <xdr:nvSpPr>
        <xdr:cNvPr id="139" name="テキスト ボックス 138"/>
        <xdr:cNvSpPr txBox="1"/>
      </xdr:nvSpPr>
      <xdr:spPr>
        <a:xfrm>
          <a:off x="3497795" y="920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112911</xdr:rowOff>
    </xdr:from>
    <xdr:to>
      <xdr:col>15</xdr:col>
      <xdr:colOff>101600</xdr:colOff>
      <xdr:row>55</xdr:row>
      <xdr:rowOff>43061</xdr:rowOff>
    </xdr:to>
    <xdr:sp macro="" textlink="">
      <xdr:nvSpPr>
        <xdr:cNvPr id="140" name="楕円 139"/>
        <xdr:cNvSpPr/>
      </xdr:nvSpPr>
      <xdr:spPr>
        <a:xfrm>
          <a:off x="2857500" y="93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59588</xdr:rowOff>
    </xdr:from>
    <xdr:ext cx="599010" cy="259045"/>
    <xdr:sp macro="" textlink="">
      <xdr:nvSpPr>
        <xdr:cNvPr id="141" name="テキスト ボックス 140"/>
        <xdr:cNvSpPr txBox="1"/>
      </xdr:nvSpPr>
      <xdr:spPr>
        <a:xfrm>
          <a:off x="2608795" y="914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162337</xdr:rowOff>
    </xdr:from>
    <xdr:to>
      <xdr:col>10</xdr:col>
      <xdr:colOff>165100</xdr:colOff>
      <xdr:row>55</xdr:row>
      <xdr:rowOff>92487</xdr:rowOff>
    </xdr:to>
    <xdr:sp macro="" textlink="">
      <xdr:nvSpPr>
        <xdr:cNvPr id="142" name="楕円 141"/>
        <xdr:cNvSpPr/>
      </xdr:nvSpPr>
      <xdr:spPr>
        <a:xfrm>
          <a:off x="1968500" y="9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109014</xdr:rowOff>
    </xdr:from>
    <xdr:ext cx="599010" cy="259045"/>
    <xdr:sp macro="" textlink="">
      <xdr:nvSpPr>
        <xdr:cNvPr id="143" name="テキスト ボックス 142"/>
        <xdr:cNvSpPr txBox="1"/>
      </xdr:nvSpPr>
      <xdr:spPr>
        <a:xfrm>
          <a:off x="1719795" y="91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32741</xdr:rowOff>
    </xdr:from>
    <xdr:to>
      <xdr:col>6</xdr:col>
      <xdr:colOff>38100</xdr:colOff>
      <xdr:row>55</xdr:row>
      <xdr:rowOff>134341</xdr:rowOff>
    </xdr:to>
    <xdr:sp macro="" textlink="">
      <xdr:nvSpPr>
        <xdr:cNvPr id="144" name="楕円 143"/>
        <xdr:cNvSpPr/>
      </xdr:nvSpPr>
      <xdr:spPr>
        <a:xfrm>
          <a:off x="1079500" y="94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150868</xdr:rowOff>
    </xdr:from>
    <xdr:ext cx="599010" cy="259045"/>
    <xdr:sp macro="" textlink="">
      <xdr:nvSpPr>
        <xdr:cNvPr id="145" name="テキスト ボックス 144"/>
        <xdr:cNvSpPr txBox="1"/>
      </xdr:nvSpPr>
      <xdr:spPr>
        <a:xfrm>
          <a:off x="830795" y="92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106324</xdr:rowOff>
    </xdr:from>
    <xdr:to>
      <xdr:col>24</xdr:col>
      <xdr:colOff>63500</xdr:colOff>
      <xdr:row>76</xdr:row>
      <xdr:rowOff>158617</xdr:rowOff>
    </xdr:to>
    <xdr:cxnSp macro="">
      <xdr:nvCxnSpPr>
        <xdr:cNvPr id="174" name="直線コネクタ 173"/>
        <xdr:cNvCxnSpPr/>
      </xdr:nvCxnSpPr>
      <xdr:spPr>
        <a:xfrm flipV="1">
          <a:off x="3797300" y="13136524"/>
          <a:ext cx="838200" cy="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158617</xdr:rowOff>
    </xdr:from>
    <xdr:to>
      <xdr:col>19</xdr:col>
      <xdr:colOff>177800</xdr:colOff>
      <xdr:row>77</xdr:row>
      <xdr:rowOff>42205</xdr:rowOff>
    </xdr:to>
    <xdr:cxnSp macro="">
      <xdr:nvCxnSpPr>
        <xdr:cNvPr id="177" name="直線コネクタ 176"/>
        <xdr:cNvCxnSpPr/>
      </xdr:nvCxnSpPr>
      <xdr:spPr>
        <a:xfrm flipV="1">
          <a:off x="2908300" y="13188817"/>
          <a:ext cx="889000" cy="5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120352</xdr:rowOff>
    </xdr:from>
    <xdr:to>
      <xdr:col>15</xdr:col>
      <xdr:colOff>50800</xdr:colOff>
      <xdr:row>77</xdr:row>
      <xdr:rowOff>42205</xdr:rowOff>
    </xdr:to>
    <xdr:cxnSp macro="">
      <xdr:nvCxnSpPr>
        <xdr:cNvPr id="180" name="直線コネクタ 179"/>
        <xdr:cNvCxnSpPr/>
      </xdr:nvCxnSpPr>
      <xdr:spPr>
        <a:xfrm>
          <a:off x="2019300" y="13150552"/>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120352</xdr:rowOff>
    </xdr:from>
    <xdr:to>
      <xdr:col>10</xdr:col>
      <xdr:colOff>114300</xdr:colOff>
      <xdr:row>77</xdr:row>
      <xdr:rowOff>79476</xdr:rowOff>
    </xdr:to>
    <xdr:cxnSp macro="">
      <xdr:nvCxnSpPr>
        <xdr:cNvPr id="183" name="直線コネクタ 182"/>
        <xdr:cNvCxnSpPr/>
      </xdr:nvCxnSpPr>
      <xdr:spPr>
        <a:xfrm flipV="1">
          <a:off x="1130300" y="13150552"/>
          <a:ext cx="889000" cy="1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55524</xdr:rowOff>
    </xdr:from>
    <xdr:to>
      <xdr:col>24</xdr:col>
      <xdr:colOff>114300</xdr:colOff>
      <xdr:row>76</xdr:row>
      <xdr:rowOff>157124</xdr:rowOff>
    </xdr:to>
    <xdr:sp macro="" textlink="">
      <xdr:nvSpPr>
        <xdr:cNvPr id="193" name="楕円 192"/>
        <xdr:cNvSpPr/>
      </xdr:nvSpPr>
      <xdr:spPr>
        <a:xfrm>
          <a:off x="458470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78402</xdr:rowOff>
    </xdr:from>
    <xdr:ext cx="599010" cy="259045"/>
    <xdr:sp macro="" textlink="">
      <xdr:nvSpPr>
        <xdr:cNvPr id="194" name="維持補修費該当値テキスト"/>
        <xdr:cNvSpPr txBox="1"/>
      </xdr:nvSpPr>
      <xdr:spPr>
        <a:xfrm>
          <a:off x="4686300" y="129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107817</xdr:rowOff>
    </xdr:from>
    <xdr:to>
      <xdr:col>20</xdr:col>
      <xdr:colOff>38100</xdr:colOff>
      <xdr:row>77</xdr:row>
      <xdr:rowOff>37967</xdr:rowOff>
    </xdr:to>
    <xdr:sp macro="" textlink="">
      <xdr:nvSpPr>
        <xdr:cNvPr id="195" name="楕円 194"/>
        <xdr:cNvSpPr/>
      </xdr:nvSpPr>
      <xdr:spPr>
        <a:xfrm>
          <a:off x="3746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54494</xdr:rowOff>
    </xdr:from>
    <xdr:ext cx="599010" cy="259045"/>
    <xdr:sp macro="" textlink="">
      <xdr:nvSpPr>
        <xdr:cNvPr id="196" name="テキスト ボックス 195"/>
        <xdr:cNvSpPr txBox="1"/>
      </xdr:nvSpPr>
      <xdr:spPr>
        <a:xfrm>
          <a:off x="3497795" y="129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162855</xdr:rowOff>
    </xdr:from>
    <xdr:to>
      <xdr:col>15</xdr:col>
      <xdr:colOff>101600</xdr:colOff>
      <xdr:row>77</xdr:row>
      <xdr:rowOff>93005</xdr:rowOff>
    </xdr:to>
    <xdr:sp macro="" textlink="">
      <xdr:nvSpPr>
        <xdr:cNvPr id="197" name="楕円 196"/>
        <xdr:cNvSpPr/>
      </xdr:nvSpPr>
      <xdr:spPr>
        <a:xfrm>
          <a:off x="2857500" y="131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109533</xdr:rowOff>
    </xdr:from>
    <xdr:ext cx="534377" cy="259045"/>
    <xdr:sp macro="" textlink="">
      <xdr:nvSpPr>
        <xdr:cNvPr id="198" name="テキスト ボックス 197"/>
        <xdr:cNvSpPr txBox="1"/>
      </xdr:nvSpPr>
      <xdr:spPr>
        <a:xfrm>
          <a:off x="2641111" y="1296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69552</xdr:rowOff>
    </xdr:from>
    <xdr:to>
      <xdr:col>10</xdr:col>
      <xdr:colOff>165100</xdr:colOff>
      <xdr:row>76</xdr:row>
      <xdr:rowOff>171152</xdr:rowOff>
    </xdr:to>
    <xdr:sp macro="" textlink="">
      <xdr:nvSpPr>
        <xdr:cNvPr id="199" name="楕円 198"/>
        <xdr:cNvSpPr/>
      </xdr:nvSpPr>
      <xdr:spPr>
        <a:xfrm>
          <a:off x="1968500" y="130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16230</xdr:rowOff>
    </xdr:from>
    <xdr:ext cx="599010" cy="259045"/>
    <xdr:sp macro="" textlink="">
      <xdr:nvSpPr>
        <xdr:cNvPr id="200" name="テキスト ボックス 199"/>
        <xdr:cNvSpPr txBox="1"/>
      </xdr:nvSpPr>
      <xdr:spPr>
        <a:xfrm>
          <a:off x="1719795" y="1287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28676</xdr:rowOff>
    </xdr:from>
    <xdr:to>
      <xdr:col>6</xdr:col>
      <xdr:colOff>38100</xdr:colOff>
      <xdr:row>77</xdr:row>
      <xdr:rowOff>130276</xdr:rowOff>
    </xdr:to>
    <xdr:sp macro="" textlink="">
      <xdr:nvSpPr>
        <xdr:cNvPr id="201" name="楕円 200"/>
        <xdr:cNvSpPr/>
      </xdr:nvSpPr>
      <xdr:spPr>
        <a:xfrm>
          <a:off x="1079500" y="132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146803</xdr:rowOff>
    </xdr:from>
    <xdr:ext cx="534377" cy="259045"/>
    <xdr:sp macro="" textlink="">
      <xdr:nvSpPr>
        <xdr:cNvPr id="202" name="テキスト ボックス 201"/>
        <xdr:cNvSpPr txBox="1"/>
      </xdr:nvSpPr>
      <xdr:spPr>
        <a:xfrm>
          <a:off x="863111" y="130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82201</xdr:rowOff>
    </xdr:from>
    <xdr:to>
      <xdr:col>24</xdr:col>
      <xdr:colOff>63500</xdr:colOff>
      <xdr:row>96</xdr:row>
      <xdr:rowOff>90768</xdr:rowOff>
    </xdr:to>
    <xdr:cxnSp macro="">
      <xdr:nvCxnSpPr>
        <xdr:cNvPr id="233" name="直線コネクタ 232"/>
        <xdr:cNvCxnSpPr/>
      </xdr:nvCxnSpPr>
      <xdr:spPr>
        <a:xfrm flipV="1">
          <a:off x="3797300" y="16541401"/>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90768</xdr:rowOff>
    </xdr:from>
    <xdr:to>
      <xdr:col>19</xdr:col>
      <xdr:colOff>177800</xdr:colOff>
      <xdr:row>96</xdr:row>
      <xdr:rowOff>108567</xdr:rowOff>
    </xdr:to>
    <xdr:cxnSp macro="">
      <xdr:nvCxnSpPr>
        <xdr:cNvPr id="236" name="直線コネクタ 235"/>
        <xdr:cNvCxnSpPr/>
      </xdr:nvCxnSpPr>
      <xdr:spPr>
        <a:xfrm flipV="1">
          <a:off x="2908300" y="1654996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108567</xdr:rowOff>
    </xdr:from>
    <xdr:to>
      <xdr:col>15</xdr:col>
      <xdr:colOff>50800</xdr:colOff>
      <xdr:row>96</xdr:row>
      <xdr:rowOff>141191</xdr:rowOff>
    </xdr:to>
    <xdr:cxnSp macro="">
      <xdr:nvCxnSpPr>
        <xdr:cNvPr id="239" name="直線コネクタ 238"/>
        <xdr:cNvCxnSpPr/>
      </xdr:nvCxnSpPr>
      <xdr:spPr>
        <a:xfrm flipV="1">
          <a:off x="2019300" y="1656776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141191</xdr:rowOff>
    </xdr:from>
    <xdr:to>
      <xdr:col>10</xdr:col>
      <xdr:colOff>114300</xdr:colOff>
      <xdr:row>96</xdr:row>
      <xdr:rowOff>153264</xdr:rowOff>
    </xdr:to>
    <xdr:cxnSp macro="">
      <xdr:nvCxnSpPr>
        <xdr:cNvPr id="242" name="直線コネクタ 241"/>
        <xdr:cNvCxnSpPr/>
      </xdr:nvCxnSpPr>
      <xdr:spPr>
        <a:xfrm flipV="1">
          <a:off x="1130300" y="16600391"/>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31401</xdr:rowOff>
    </xdr:from>
    <xdr:to>
      <xdr:col>24</xdr:col>
      <xdr:colOff>114300</xdr:colOff>
      <xdr:row>96</xdr:row>
      <xdr:rowOff>133001</xdr:rowOff>
    </xdr:to>
    <xdr:sp macro="" textlink="">
      <xdr:nvSpPr>
        <xdr:cNvPr id="252" name="楕円 251"/>
        <xdr:cNvSpPr/>
      </xdr:nvSpPr>
      <xdr:spPr>
        <a:xfrm>
          <a:off x="4584700" y="164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9828</xdr:rowOff>
    </xdr:from>
    <xdr:ext cx="534377" cy="259045"/>
    <xdr:sp macro="" textlink="">
      <xdr:nvSpPr>
        <xdr:cNvPr id="253" name="扶助費該当値テキスト"/>
        <xdr:cNvSpPr txBox="1"/>
      </xdr:nvSpPr>
      <xdr:spPr>
        <a:xfrm>
          <a:off x="4686300" y="164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39968</xdr:rowOff>
    </xdr:from>
    <xdr:to>
      <xdr:col>20</xdr:col>
      <xdr:colOff>38100</xdr:colOff>
      <xdr:row>96</xdr:row>
      <xdr:rowOff>141568</xdr:rowOff>
    </xdr:to>
    <xdr:sp macro="" textlink="">
      <xdr:nvSpPr>
        <xdr:cNvPr id="254" name="楕円 253"/>
        <xdr:cNvSpPr/>
      </xdr:nvSpPr>
      <xdr:spPr>
        <a:xfrm>
          <a:off x="3746500" y="164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132695</xdr:rowOff>
    </xdr:from>
    <xdr:ext cx="534377" cy="259045"/>
    <xdr:sp macro="" textlink="">
      <xdr:nvSpPr>
        <xdr:cNvPr id="255" name="テキスト ボックス 254"/>
        <xdr:cNvSpPr txBox="1"/>
      </xdr:nvSpPr>
      <xdr:spPr>
        <a:xfrm>
          <a:off x="3530111" y="165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57767</xdr:rowOff>
    </xdr:from>
    <xdr:to>
      <xdr:col>15</xdr:col>
      <xdr:colOff>101600</xdr:colOff>
      <xdr:row>96</xdr:row>
      <xdr:rowOff>159367</xdr:rowOff>
    </xdr:to>
    <xdr:sp macro="" textlink="">
      <xdr:nvSpPr>
        <xdr:cNvPr id="256" name="楕円 255"/>
        <xdr:cNvSpPr/>
      </xdr:nvSpPr>
      <xdr:spPr>
        <a:xfrm>
          <a:off x="2857500" y="165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150494</xdr:rowOff>
    </xdr:from>
    <xdr:ext cx="534377" cy="259045"/>
    <xdr:sp macro="" textlink="">
      <xdr:nvSpPr>
        <xdr:cNvPr id="257" name="テキスト ボックス 256"/>
        <xdr:cNvSpPr txBox="1"/>
      </xdr:nvSpPr>
      <xdr:spPr>
        <a:xfrm>
          <a:off x="2641111" y="166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90391</xdr:rowOff>
    </xdr:from>
    <xdr:to>
      <xdr:col>10</xdr:col>
      <xdr:colOff>165100</xdr:colOff>
      <xdr:row>97</xdr:row>
      <xdr:rowOff>20541</xdr:rowOff>
    </xdr:to>
    <xdr:sp macro="" textlink="">
      <xdr:nvSpPr>
        <xdr:cNvPr id="258" name="楕円 257"/>
        <xdr:cNvSpPr/>
      </xdr:nvSpPr>
      <xdr:spPr>
        <a:xfrm>
          <a:off x="1968500" y="165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11668</xdr:rowOff>
    </xdr:from>
    <xdr:ext cx="534377" cy="259045"/>
    <xdr:sp macro="" textlink="">
      <xdr:nvSpPr>
        <xdr:cNvPr id="259" name="テキスト ボックス 258"/>
        <xdr:cNvSpPr txBox="1"/>
      </xdr:nvSpPr>
      <xdr:spPr>
        <a:xfrm>
          <a:off x="1752111" y="166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102464</xdr:rowOff>
    </xdr:from>
    <xdr:to>
      <xdr:col>6</xdr:col>
      <xdr:colOff>38100</xdr:colOff>
      <xdr:row>97</xdr:row>
      <xdr:rowOff>32614</xdr:rowOff>
    </xdr:to>
    <xdr:sp macro="" textlink="">
      <xdr:nvSpPr>
        <xdr:cNvPr id="260" name="楕円 259"/>
        <xdr:cNvSpPr/>
      </xdr:nvSpPr>
      <xdr:spPr>
        <a:xfrm>
          <a:off x="1079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23741</xdr:rowOff>
    </xdr:from>
    <xdr:ext cx="534377" cy="259045"/>
    <xdr:sp macro="" textlink="">
      <xdr:nvSpPr>
        <xdr:cNvPr id="261" name="テキスト ボックス 260"/>
        <xdr:cNvSpPr txBox="1"/>
      </xdr:nvSpPr>
      <xdr:spPr>
        <a:xfrm>
          <a:off x="863111"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124640</xdr:rowOff>
    </xdr:from>
    <xdr:to>
      <xdr:col>55</xdr:col>
      <xdr:colOff>0</xdr:colOff>
      <xdr:row>37</xdr:row>
      <xdr:rowOff>165205</xdr:rowOff>
    </xdr:to>
    <xdr:cxnSp macro="">
      <xdr:nvCxnSpPr>
        <xdr:cNvPr id="289" name="直線コネクタ 288"/>
        <xdr:cNvCxnSpPr/>
      </xdr:nvCxnSpPr>
      <xdr:spPr>
        <a:xfrm flipV="1">
          <a:off x="9639300" y="6296840"/>
          <a:ext cx="838200" cy="2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165205</xdr:rowOff>
    </xdr:from>
    <xdr:to>
      <xdr:col>50</xdr:col>
      <xdr:colOff>114300</xdr:colOff>
      <xdr:row>38</xdr:row>
      <xdr:rowOff>53273</xdr:rowOff>
    </xdr:to>
    <xdr:cxnSp macro="">
      <xdr:nvCxnSpPr>
        <xdr:cNvPr id="292" name="直線コネクタ 291"/>
        <xdr:cNvCxnSpPr/>
      </xdr:nvCxnSpPr>
      <xdr:spPr>
        <a:xfrm flipV="1">
          <a:off x="8750300" y="6508855"/>
          <a:ext cx="889000" cy="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22942</xdr:rowOff>
    </xdr:from>
    <xdr:to>
      <xdr:col>45</xdr:col>
      <xdr:colOff>177800</xdr:colOff>
      <xdr:row>38</xdr:row>
      <xdr:rowOff>53273</xdr:rowOff>
    </xdr:to>
    <xdr:cxnSp macro="">
      <xdr:nvCxnSpPr>
        <xdr:cNvPr id="295" name="直線コネクタ 294"/>
        <xdr:cNvCxnSpPr/>
      </xdr:nvCxnSpPr>
      <xdr:spPr>
        <a:xfrm>
          <a:off x="7861300" y="6366592"/>
          <a:ext cx="889000" cy="2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22942</xdr:rowOff>
    </xdr:from>
    <xdr:to>
      <xdr:col>41</xdr:col>
      <xdr:colOff>50800</xdr:colOff>
      <xdr:row>38</xdr:row>
      <xdr:rowOff>117377</xdr:rowOff>
    </xdr:to>
    <xdr:cxnSp macro="">
      <xdr:nvCxnSpPr>
        <xdr:cNvPr id="298" name="直線コネクタ 297"/>
        <xdr:cNvCxnSpPr/>
      </xdr:nvCxnSpPr>
      <xdr:spPr>
        <a:xfrm flipV="1">
          <a:off x="6972300" y="6366592"/>
          <a:ext cx="889000" cy="26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73840</xdr:rowOff>
    </xdr:from>
    <xdr:to>
      <xdr:col>55</xdr:col>
      <xdr:colOff>50800</xdr:colOff>
      <xdr:row>37</xdr:row>
      <xdr:rowOff>3990</xdr:rowOff>
    </xdr:to>
    <xdr:sp macro="" textlink="">
      <xdr:nvSpPr>
        <xdr:cNvPr id="308" name="楕円 307"/>
        <xdr:cNvSpPr/>
      </xdr:nvSpPr>
      <xdr:spPr>
        <a:xfrm>
          <a:off x="10426700" y="62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96717</xdr:rowOff>
    </xdr:from>
    <xdr:ext cx="599010" cy="259045"/>
    <xdr:sp macro="" textlink="">
      <xdr:nvSpPr>
        <xdr:cNvPr id="309" name="補助費等該当値テキスト"/>
        <xdr:cNvSpPr txBox="1"/>
      </xdr:nvSpPr>
      <xdr:spPr>
        <a:xfrm>
          <a:off x="10528300" y="609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114405</xdr:rowOff>
    </xdr:from>
    <xdr:to>
      <xdr:col>50</xdr:col>
      <xdr:colOff>165100</xdr:colOff>
      <xdr:row>38</xdr:row>
      <xdr:rowOff>44555</xdr:rowOff>
    </xdr:to>
    <xdr:sp macro="" textlink="">
      <xdr:nvSpPr>
        <xdr:cNvPr id="310" name="楕円 309"/>
        <xdr:cNvSpPr/>
      </xdr:nvSpPr>
      <xdr:spPr>
        <a:xfrm>
          <a:off x="9588500" y="6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61082</xdr:rowOff>
    </xdr:from>
    <xdr:ext cx="599010" cy="259045"/>
    <xdr:sp macro="" textlink="">
      <xdr:nvSpPr>
        <xdr:cNvPr id="311" name="テキスト ボックス 310"/>
        <xdr:cNvSpPr txBox="1"/>
      </xdr:nvSpPr>
      <xdr:spPr>
        <a:xfrm>
          <a:off x="9339795" y="62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2473</xdr:rowOff>
    </xdr:from>
    <xdr:to>
      <xdr:col>46</xdr:col>
      <xdr:colOff>38100</xdr:colOff>
      <xdr:row>38</xdr:row>
      <xdr:rowOff>104073</xdr:rowOff>
    </xdr:to>
    <xdr:sp macro="" textlink="">
      <xdr:nvSpPr>
        <xdr:cNvPr id="312" name="楕円 311"/>
        <xdr:cNvSpPr/>
      </xdr:nvSpPr>
      <xdr:spPr>
        <a:xfrm>
          <a:off x="8699500" y="65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120600</xdr:rowOff>
    </xdr:from>
    <xdr:ext cx="599010" cy="259045"/>
    <xdr:sp macro="" textlink="">
      <xdr:nvSpPr>
        <xdr:cNvPr id="313" name="テキスト ボックス 312"/>
        <xdr:cNvSpPr txBox="1"/>
      </xdr:nvSpPr>
      <xdr:spPr>
        <a:xfrm>
          <a:off x="8450795" y="629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143592</xdr:rowOff>
    </xdr:from>
    <xdr:to>
      <xdr:col>41</xdr:col>
      <xdr:colOff>101600</xdr:colOff>
      <xdr:row>37</xdr:row>
      <xdr:rowOff>73742</xdr:rowOff>
    </xdr:to>
    <xdr:sp macro="" textlink="">
      <xdr:nvSpPr>
        <xdr:cNvPr id="314" name="楕円 313"/>
        <xdr:cNvSpPr/>
      </xdr:nvSpPr>
      <xdr:spPr>
        <a:xfrm>
          <a:off x="7810500" y="63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90269</xdr:rowOff>
    </xdr:from>
    <xdr:ext cx="599010" cy="259045"/>
    <xdr:sp macro="" textlink="">
      <xdr:nvSpPr>
        <xdr:cNvPr id="315" name="テキスト ボックス 314"/>
        <xdr:cNvSpPr txBox="1"/>
      </xdr:nvSpPr>
      <xdr:spPr>
        <a:xfrm>
          <a:off x="7561795" y="609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66577</xdr:rowOff>
    </xdr:from>
    <xdr:to>
      <xdr:col>36</xdr:col>
      <xdr:colOff>165100</xdr:colOff>
      <xdr:row>38</xdr:row>
      <xdr:rowOff>168177</xdr:rowOff>
    </xdr:to>
    <xdr:sp macro="" textlink="">
      <xdr:nvSpPr>
        <xdr:cNvPr id="316" name="楕円 315"/>
        <xdr:cNvSpPr/>
      </xdr:nvSpPr>
      <xdr:spPr>
        <a:xfrm>
          <a:off x="6921500" y="6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13254</xdr:rowOff>
    </xdr:from>
    <xdr:ext cx="599010" cy="259045"/>
    <xdr:sp macro="" textlink="">
      <xdr:nvSpPr>
        <xdr:cNvPr id="317" name="テキスト ボックス 316"/>
        <xdr:cNvSpPr txBox="1"/>
      </xdr:nvSpPr>
      <xdr:spPr>
        <a:xfrm>
          <a:off x="6672795" y="635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27289</xdr:rowOff>
    </xdr:from>
    <xdr:to>
      <xdr:col>55</xdr:col>
      <xdr:colOff>0</xdr:colOff>
      <xdr:row>58</xdr:row>
      <xdr:rowOff>73228</xdr:rowOff>
    </xdr:to>
    <xdr:cxnSp macro="">
      <xdr:nvCxnSpPr>
        <xdr:cNvPr id="346" name="直線コネクタ 345"/>
        <xdr:cNvCxnSpPr/>
      </xdr:nvCxnSpPr>
      <xdr:spPr>
        <a:xfrm flipV="1">
          <a:off x="9639300" y="9971389"/>
          <a:ext cx="8382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27577</xdr:rowOff>
    </xdr:from>
    <xdr:to>
      <xdr:col>50</xdr:col>
      <xdr:colOff>114300</xdr:colOff>
      <xdr:row>58</xdr:row>
      <xdr:rowOff>73228</xdr:rowOff>
    </xdr:to>
    <xdr:cxnSp macro="">
      <xdr:nvCxnSpPr>
        <xdr:cNvPr id="349" name="直線コネクタ 348"/>
        <xdr:cNvCxnSpPr/>
      </xdr:nvCxnSpPr>
      <xdr:spPr>
        <a:xfrm>
          <a:off x="8750300" y="9971677"/>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27577</xdr:rowOff>
    </xdr:from>
    <xdr:to>
      <xdr:col>45</xdr:col>
      <xdr:colOff>177800</xdr:colOff>
      <xdr:row>58</xdr:row>
      <xdr:rowOff>34741</xdr:rowOff>
    </xdr:to>
    <xdr:cxnSp macro="">
      <xdr:nvCxnSpPr>
        <xdr:cNvPr id="352" name="直線コネクタ 351"/>
        <xdr:cNvCxnSpPr/>
      </xdr:nvCxnSpPr>
      <xdr:spPr>
        <a:xfrm flipV="1">
          <a:off x="7861300" y="9971677"/>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34741</xdr:rowOff>
    </xdr:from>
    <xdr:to>
      <xdr:col>41</xdr:col>
      <xdr:colOff>50800</xdr:colOff>
      <xdr:row>58</xdr:row>
      <xdr:rowOff>111113</xdr:rowOff>
    </xdr:to>
    <xdr:cxnSp macro="">
      <xdr:nvCxnSpPr>
        <xdr:cNvPr id="355" name="直線コネクタ 354"/>
        <xdr:cNvCxnSpPr/>
      </xdr:nvCxnSpPr>
      <xdr:spPr>
        <a:xfrm flipV="1">
          <a:off x="6972300" y="9978841"/>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147939</xdr:rowOff>
    </xdr:from>
    <xdr:to>
      <xdr:col>55</xdr:col>
      <xdr:colOff>50800</xdr:colOff>
      <xdr:row>58</xdr:row>
      <xdr:rowOff>78089</xdr:rowOff>
    </xdr:to>
    <xdr:sp macro="" textlink="">
      <xdr:nvSpPr>
        <xdr:cNvPr id="365" name="楕円 364"/>
        <xdr:cNvSpPr/>
      </xdr:nvSpPr>
      <xdr:spPr>
        <a:xfrm>
          <a:off x="10426700" y="99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170816</xdr:rowOff>
    </xdr:from>
    <xdr:ext cx="599010" cy="259045"/>
    <xdr:sp macro="" textlink="">
      <xdr:nvSpPr>
        <xdr:cNvPr id="366" name="普通建設事業費該当値テキスト"/>
        <xdr:cNvSpPr txBox="1"/>
      </xdr:nvSpPr>
      <xdr:spPr>
        <a:xfrm>
          <a:off x="10528300" y="977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22428</xdr:rowOff>
    </xdr:from>
    <xdr:to>
      <xdr:col>50</xdr:col>
      <xdr:colOff>165100</xdr:colOff>
      <xdr:row>58</xdr:row>
      <xdr:rowOff>124028</xdr:rowOff>
    </xdr:to>
    <xdr:sp macro="" textlink="">
      <xdr:nvSpPr>
        <xdr:cNvPr id="367" name="楕円 366"/>
        <xdr:cNvSpPr/>
      </xdr:nvSpPr>
      <xdr:spPr>
        <a:xfrm>
          <a:off x="9588500" y="99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140555</xdr:rowOff>
    </xdr:from>
    <xdr:ext cx="599010" cy="259045"/>
    <xdr:sp macro="" textlink="">
      <xdr:nvSpPr>
        <xdr:cNvPr id="368" name="テキスト ボックス 367"/>
        <xdr:cNvSpPr txBox="1"/>
      </xdr:nvSpPr>
      <xdr:spPr>
        <a:xfrm>
          <a:off x="9339795" y="974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148227</xdr:rowOff>
    </xdr:from>
    <xdr:to>
      <xdr:col>46</xdr:col>
      <xdr:colOff>38100</xdr:colOff>
      <xdr:row>58</xdr:row>
      <xdr:rowOff>78377</xdr:rowOff>
    </xdr:to>
    <xdr:sp macro="" textlink="">
      <xdr:nvSpPr>
        <xdr:cNvPr id="369" name="楕円 368"/>
        <xdr:cNvSpPr/>
      </xdr:nvSpPr>
      <xdr:spPr>
        <a:xfrm>
          <a:off x="8699500" y="99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94904</xdr:rowOff>
    </xdr:from>
    <xdr:ext cx="599010" cy="259045"/>
    <xdr:sp macro="" textlink="">
      <xdr:nvSpPr>
        <xdr:cNvPr id="370" name="テキスト ボックス 369"/>
        <xdr:cNvSpPr txBox="1"/>
      </xdr:nvSpPr>
      <xdr:spPr>
        <a:xfrm>
          <a:off x="8450795" y="96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155391</xdr:rowOff>
    </xdr:from>
    <xdr:to>
      <xdr:col>41</xdr:col>
      <xdr:colOff>101600</xdr:colOff>
      <xdr:row>58</xdr:row>
      <xdr:rowOff>85541</xdr:rowOff>
    </xdr:to>
    <xdr:sp macro="" textlink="">
      <xdr:nvSpPr>
        <xdr:cNvPr id="371" name="楕円 370"/>
        <xdr:cNvSpPr/>
      </xdr:nvSpPr>
      <xdr:spPr>
        <a:xfrm>
          <a:off x="7810500" y="99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102068</xdr:rowOff>
    </xdr:from>
    <xdr:ext cx="599010" cy="259045"/>
    <xdr:sp macro="" textlink="">
      <xdr:nvSpPr>
        <xdr:cNvPr id="372" name="テキスト ボックス 371"/>
        <xdr:cNvSpPr txBox="1"/>
      </xdr:nvSpPr>
      <xdr:spPr>
        <a:xfrm>
          <a:off x="7561795" y="970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60313</xdr:rowOff>
    </xdr:from>
    <xdr:to>
      <xdr:col>36</xdr:col>
      <xdr:colOff>165100</xdr:colOff>
      <xdr:row>58</xdr:row>
      <xdr:rowOff>161913</xdr:rowOff>
    </xdr:to>
    <xdr:sp macro="" textlink="">
      <xdr:nvSpPr>
        <xdr:cNvPr id="373" name="楕円 372"/>
        <xdr:cNvSpPr/>
      </xdr:nvSpPr>
      <xdr:spPr>
        <a:xfrm>
          <a:off x="6921500" y="100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153040</xdr:rowOff>
    </xdr:from>
    <xdr:ext cx="599010" cy="259045"/>
    <xdr:sp macro="" textlink="">
      <xdr:nvSpPr>
        <xdr:cNvPr id="374" name="テキスト ボックス 373"/>
        <xdr:cNvSpPr txBox="1"/>
      </xdr:nvSpPr>
      <xdr:spPr>
        <a:xfrm>
          <a:off x="6672795" y="1009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2018</xdr:rowOff>
    </xdr:from>
    <xdr:to>
      <xdr:col>55</xdr:col>
      <xdr:colOff>0</xdr:colOff>
      <xdr:row>79</xdr:row>
      <xdr:rowOff>39122</xdr:rowOff>
    </xdr:to>
    <xdr:cxnSp macro="">
      <xdr:nvCxnSpPr>
        <xdr:cNvPr id="403" name="直線コネクタ 402"/>
        <xdr:cNvCxnSpPr/>
      </xdr:nvCxnSpPr>
      <xdr:spPr>
        <a:xfrm flipV="1">
          <a:off x="9639300" y="13546568"/>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165303</xdr:rowOff>
    </xdr:from>
    <xdr:to>
      <xdr:col>50</xdr:col>
      <xdr:colOff>114300</xdr:colOff>
      <xdr:row>79</xdr:row>
      <xdr:rowOff>39122</xdr:rowOff>
    </xdr:to>
    <xdr:cxnSp macro="">
      <xdr:nvCxnSpPr>
        <xdr:cNvPr id="406" name="直線コネクタ 405"/>
        <xdr:cNvCxnSpPr/>
      </xdr:nvCxnSpPr>
      <xdr:spPr>
        <a:xfrm>
          <a:off x="8750300" y="13538403"/>
          <a:ext cx="889000" cy="4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145951</xdr:rowOff>
    </xdr:from>
    <xdr:to>
      <xdr:col>45</xdr:col>
      <xdr:colOff>177800</xdr:colOff>
      <xdr:row>78</xdr:row>
      <xdr:rowOff>165303</xdr:rowOff>
    </xdr:to>
    <xdr:cxnSp macro="">
      <xdr:nvCxnSpPr>
        <xdr:cNvPr id="409" name="直線コネクタ 408"/>
        <xdr:cNvCxnSpPr/>
      </xdr:nvCxnSpPr>
      <xdr:spPr>
        <a:xfrm>
          <a:off x="7861300" y="13519051"/>
          <a:ext cx="8890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145951</xdr:rowOff>
    </xdr:from>
    <xdr:to>
      <xdr:col>41</xdr:col>
      <xdr:colOff>50800</xdr:colOff>
      <xdr:row>79</xdr:row>
      <xdr:rowOff>17008</xdr:rowOff>
    </xdr:to>
    <xdr:cxnSp macro="">
      <xdr:nvCxnSpPr>
        <xdr:cNvPr id="412" name="直線コネクタ 411"/>
        <xdr:cNvCxnSpPr/>
      </xdr:nvCxnSpPr>
      <xdr:spPr>
        <a:xfrm flipV="1">
          <a:off x="6972300" y="13519051"/>
          <a:ext cx="889000" cy="4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122668</xdr:rowOff>
    </xdr:from>
    <xdr:to>
      <xdr:col>55</xdr:col>
      <xdr:colOff>50800</xdr:colOff>
      <xdr:row>79</xdr:row>
      <xdr:rowOff>52818</xdr:rowOff>
    </xdr:to>
    <xdr:sp macro="" textlink="">
      <xdr:nvSpPr>
        <xdr:cNvPr id="422" name="楕円 421"/>
        <xdr:cNvSpPr/>
      </xdr:nvSpPr>
      <xdr:spPr>
        <a:xfrm>
          <a:off x="10426700" y="134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159772</xdr:rowOff>
    </xdr:from>
    <xdr:to>
      <xdr:col>50</xdr:col>
      <xdr:colOff>165100</xdr:colOff>
      <xdr:row>79</xdr:row>
      <xdr:rowOff>89922</xdr:rowOff>
    </xdr:to>
    <xdr:sp macro="" textlink="">
      <xdr:nvSpPr>
        <xdr:cNvPr id="424" name="楕円 423"/>
        <xdr:cNvSpPr/>
      </xdr:nvSpPr>
      <xdr:spPr>
        <a:xfrm>
          <a:off x="9588500" y="135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81049</xdr:rowOff>
    </xdr:from>
    <xdr:ext cx="469744" cy="259045"/>
    <xdr:sp macro="" textlink="">
      <xdr:nvSpPr>
        <xdr:cNvPr id="425" name="テキスト ボックス 424"/>
        <xdr:cNvSpPr txBox="1"/>
      </xdr:nvSpPr>
      <xdr:spPr>
        <a:xfrm>
          <a:off x="9404428" y="13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114503</xdr:rowOff>
    </xdr:from>
    <xdr:to>
      <xdr:col>46</xdr:col>
      <xdr:colOff>38100</xdr:colOff>
      <xdr:row>79</xdr:row>
      <xdr:rowOff>44653</xdr:rowOff>
    </xdr:to>
    <xdr:sp macro="" textlink="">
      <xdr:nvSpPr>
        <xdr:cNvPr id="426" name="楕円 425"/>
        <xdr:cNvSpPr/>
      </xdr:nvSpPr>
      <xdr:spPr>
        <a:xfrm>
          <a:off x="8699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35780</xdr:rowOff>
    </xdr:from>
    <xdr:ext cx="534377" cy="259045"/>
    <xdr:sp macro="" textlink="">
      <xdr:nvSpPr>
        <xdr:cNvPr id="427" name="テキスト ボックス 426"/>
        <xdr:cNvSpPr txBox="1"/>
      </xdr:nvSpPr>
      <xdr:spPr>
        <a:xfrm>
          <a:off x="8483111" y="135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95151</xdr:rowOff>
    </xdr:from>
    <xdr:to>
      <xdr:col>41</xdr:col>
      <xdr:colOff>101600</xdr:colOff>
      <xdr:row>79</xdr:row>
      <xdr:rowOff>25301</xdr:rowOff>
    </xdr:to>
    <xdr:sp macro="" textlink="">
      <xdr:nvSpPr>
        <xdr:cNvPr id="428" name="楕円 427"/>
        <xdr:cNvSpPr/>
      </xdr:nvSpPr>
      <xdr:spPr>
        <a:xfrm>
          <a:off x="7810500" y="134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41828</xdr:rowOff>
    </xdr:from>
    <xdr:ext cx="534377" cy="259045"/>
    <xdr:sp macro="" textlink="">
      <xdr:nvSpPr>
        <xdr:cNvPr id="429" name="テキスト ボックス 428"/>
        <xdr:cNvSpPr txBox="1"/>
      </xdr:nvSpPr>
      <xdr:spPr>
        <a:xfrm>
          <a:off x="7594111" y="132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137658</xdr:rowOff>
    </xdr:from>
    <xdr:to>
      <xdr:col>36</xdr:col>
      <xdr:colOff>165100</xdr:colOff>
      <xdr:row>79</xdr:row>
      <xdr:rowOff>67808</xdr:rowOff>
    </xdr:to>
    <xdr:sp macro="" textlink="">
      <xdr:nvSpPr>
        <xdr:cNvPr id="430" name="楕円 429"/>
        <xdr:cNvSpPr/>
      </xdr:nvSpPr>
      <xdr:spPr>
        <a:xfrm>
          <a:off x="6921500" y="13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58935</xdr:rowOff>
    </xdr:from>
    <xdr:ext cx="534377" cy="259045"/>
    <xdr:sp macro="" textlink="">
      <xdr:nvSpPr>
        <xdr:cNvPr id="431" name="テキスト ボックス 430"/>
        <xdr:cNvSpPr txBox="1"/>
      </xdr:nvSpPr>
      <xdr:spPr>
        <a:xfrm>
          <a:off x="6705111" y="136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17821</xdr:rowOff>
    </xdr:from>
    <xdr:to>
      <xdr:col>55</xdr:col>
      <xdr:colOff>0</xdr:colOff>
      <xdr:row>98</xdr:row>
      <xdr:rowOff>21130</xdr:rowOff>
    </xdr:to>
    <xdr:cxnSp macro="">
      <xdr:nvCxnSpPr>
        <xdr:cNvPr id="458" name="直線コネクタ 457"/>
        <xdr:cNvCxnSpPr/>
      </xdr:nvCxnSpPr>
      <xdr:spPr>
        <a:xfrm>
          <a:off x="9639300" y="16819921"/>
          <a:ext cx="8382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17821</xdr:rowOff>
    </xdr:from>
    <xdr:to>
      <xdr:col>50</xdr:col>
      <xdr:colOff>114300</xdr:colOff>
      <xdr:row>98</xdr:row>
      <xdr:rowOff>50338</xdr:rowOff>
    </xdr:to>
    <xdr:cxnSp macro="">
      <xdr:nvCxnSpPr>
        <xdr:cNvPr id="461" name="直線コネクタ 460"/>
        <xdr:cNvCxnSpPr/>
      </xdr:nvCxnSpPr>
      <xdr:spPr>
        <a:xfrm flipV="1">
          <a:off x="8750300" y="16819921"/>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18529</xdr:rowOff>
    </xdr:from>
    <xdr:to>
      <xdr:col>45</xdr:col>
      <xdr:colOff>177800</xdr:colOff>
      <xdr:row>98</xdr:row>
      <xdr:rowOff>50338</xdr:rowOff>
    </xdr:to>
    <xdr:cxnSp macro="">
      <xdr:nvCxnSpPr>
        <xdr:cNvPr id="464" name="直線コネクタ 463"/>
        <xdr:cNvCxnSpPr/>
      </xdr:nvCxnSpPr>
      <xdr:spPr>
        <a:xfrm>
          <a:off x="7861300" y="16820629"/>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18529</xdr:rowOff>
    </xdr:from>
    <xdr:to>
      <xdr:col>41</xdr:col>
      <xdr:colOff>50800</xdr:colOff>
      <xdr:row>98</xdr:row>
      <xdr:rowOff>55685</xdr:rowOff>
    </xdr:to>
    <xdr:cxnSp macro="">
      <xdr:nvCxnSpPr>
        <xdr:cNvPr id="467" name="直線コネクタ 466"/>
        <xdr:cNvCxnSpPr/>
      </xdr:nvCxnSpPr>
      <xdr:spPr>
        <a:xfrm flipV="1">
          <a:off x="6972300" y="16820629"/>
          <a:ext cx="889000" cy="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141780</xdr:rowOff>
    </xdr:from>
    <xdr:to>
      <xdr:col>55</xdr:col>
      <xdr:colOff>50800</xdr:colOff>
      <xdr:row>98</xdr:row>
      <xdr:rowOff>71930</xdr:rowOff>
    </xdr:to>
    <xdr:sp macro="" textlink="">
      <xdr:nvSpPr>
        <xdr:cNvPr id="477" name="楕円 476"/>
        <xdr:cNvSpPr/>
      </xdr:nvSpPr>
      <xdr:spPr>
        <a:xfrm>
          <a:off x="10426700" y="167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101157</xdr:rowOff>
    </xdr:from>
    <xdr:ext cx="599010" cy="259045"/>
    <xdr:sp macro="" textlink="">
      <xdr:nvSpPr>
        <xdr:cNvPr id="478" name="普通建設事業費 （ うち更新整備　）該当値テキスト"/>
        <xdr:cNvSpPr txBox="1"/>
      </xdr:nvSpPr>
      <xdr:spPr>
        <a:xfrm>
          <a:off x="10528300" y="165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138471</xdr:rowOff>
    </xdr:from>
    <xdr:to>
      <xdr:col>50</xdr:col>
      <xdr:colOff>165100</xdr:colOff>
      <xdr:row>98</xdr:row>
      <xdr:rowOff>68621</xdr:rowOff>
    </xdr:to>
    <xdr:sp macro="" textlink="">
      <xdr:nvSpPr>
        <xdr:cNvPr id="479" name="楕円 478"/>
        <xdr:cNvSpPr/>
      </xdr:nvSpPr>
      <xdr:spPr>
        <a:xfrm>
          <a:off x="9588500" y="167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85148</xdr:rowOff>
    </xdr:from>
    <xdr:ext cx="599010" cy="259045"/>
    <xdr:sp macro="" textlink="">
      <xdr:nvSpPr>
        <xdr:cNvPr id="480" name="テキスト ボックス 479"/>
        <xdr:cNvSpPr txBox="1"/>
      </xdr:nvSpPr>
      <xdr:spPr>
        <a:xfrm>
          <a:off x="9339795" y="165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170988</xdr:rowOff>
    </xdr:from>
    <xdr:to>
      <xdr:col>46</xdr:col>
      <xdr:colOff>38100</xdr:colOff>
      <xdr:row>98</xdr:row>
      <xdr:rowOff>101138</xdr:rowOff>
    </xdr:to>
    <xdr:sp macro="" textlink="">
      <xdr:nvSpPr>
        <xdr:cNvPr id="481" name="楕円 480"/>
        <xdr:cNvSpPr/>
      </xdr:nvSpPr>
      <xdr:spPr>
        <a:xfrm>
          <a:off x="8699500" y="16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117665</xdr:rowOff>
    </xdr:from>
    <xdr:ext cx="599010" cy="259045"/>
    <xdr:sp macro="" textlink="">
      <xdr:nvSpPr>
        <xdr:cNvPr id="482" name="テキスト ボックス 481"/>
        <xdr:cNvSpPr txBox="1"/>
      </xdr:nvSpPr>
      <xdr:spPr>
        <a:xfrm>
          <a:off x="8450795" y="165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139179</xdr:rowOff>
    </xdr:from>
    <xdr:to>
      <xdr:col>41</xdr:col>
      <xdr:colOff>101600</xdr:colOff>
      <xdr:row>98</xdr:row>
      <xdr:rowOff>69329</xdr:rowOff>
    </xdr:to>
    <xdr:sp macro="" textlink="">
      <xdr:nvSpPr>
        <xdr:cNvPr id="483" name="楕円 482"/>
        <xdr:cNvSpPr/>
      </xdr:nvSpPr>
      <xdr:spPr>
        <a:xfrm>
          <a:off x="7810500" y="167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85856</xdr:rowOff>
    </xdr:from>
    <xdr:ext cx="599010" cy="259045"/>
    <xdr:sp macro="" textlink="">
      <xdr:nvSpPr>
        <xdr:cNvPr id="484" name="テキスト ボックス 483"/>
        <xdr:cNvSpPr txBox="1"/>
      </xdr:nvSpPr>
      <xdr:spPr>
        <a:xfrm>
          <a:off x="7561795" y="165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4885</xdr:rowOff>
    </xdr:from>
    <xdr:to>
      <xdr:col>36</xdr:col>
      <xdr:colOff>165100</xdr:colOff>
      <xdr:row>98</xdr:row>
      <xdr:rowOff>106485</xdr:rowOff>
    </xdr:to>
    <xdr:sp macro="" textlink="">
      <xdr:nvSpPr>
        <xdr:cNvPr id="485" name="楕円 484"/>
        <xdr:cNvSpPr/>
      </xdr:nvSpPr>
      <xdr:spPr>
        <a:xfrm>
          <a:off x="6921500" y="168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123012</xdr:rowOff>
    </xdr:from>
    <xdr:ext cx="599010" cy="259045"/>
    <xdr:sp macro="" textlink="">
      <xdr:nvSpPr>
        <xdr:cNvPr id="486" name="テキスト ボックス 485"/>
        <xdr:cNvSpPr txBox="1"/>
      </xdr:nvSpPr>
      <xdr:spPr>
        <a:xfrm>
          <a:off x="6672795" y="165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30776</xdr:rowOff>
    </xdr:from>
    <xdr:to>
      <xdr:col>85</xdr:col>
      <xdr:colOff>127000</xdr:colOff>
      <xdr:row>39</xdr:row>
      <xdr:rowOff>44450</xdr:rowOff>
    </xdr:to>
    <xdr:cxnSp macro="">
      <xdr:nvCxnSpPr>
        <xdr:cNvPr id="515" name="直線コネクタ 514"/>
        <xdr:cNvCxnSpPr/>
      </xdr:nvCxnSpPr>
      <xdr:spPr>
        <a:xfrm>
          <a:off x="15481300" y="6717326"/>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30776</xdr:rowOff>
    </xdr:from>
    <xdr:to>
      <xdr:col>81</xdr:col>
      <xdr:colOff>50800</xdr:colOff>
      <xdr:row>39</xdr:row>
      <xdr:rowOff>43717</xdr:rowOff>
    </xdr:to>
    <xdr:cxnSp macro="">
      <xdr:nvCxnSpPr>
        <xdr:cNvPr id="518" name="直線コネクタ 517"/>
        <xdr:cNvCxnSpPr/>
      </xdr:nvCxnSpPr>
      <xdr:spPr>
        <a:xfrm flipV="1">
          <a:off x="14592300" y="6717326"/>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43717</xdr:rowOff>
    </xdr:from>
    <xdr:to>
      <xdr:col>76</xdr:col>
      <xdr:colOff>114300</xdr:colOff>
      <xdr:row>39</xdr:row>
      <xdr:rowOff>44450</xdr:rowOff>
    </xdr:to>
    <xdr:cxnSp macro="">
      <xdr:nvCxnSpPr>
        <xdr:cNvPr id="521" name="直線コネクタ 520"/>
        <xdr:cNvCxnSpPr/>
      </xdr:nvCxnSpPr>
      <xdr:spPr>
        <a:xfrm flipV="1">
          <a:off x="13703300" y="6730267"/>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151426</xdr:rowOff>
    </xdr:from>
    <xdr:to>
      <xdr:col>81</xdr:col>
      <xdr:colOff>101600</xdr:colOff>
      <xdr:row>39</xdr:row>
      <xdr:rowOff>81576</xdr:rowOff>
    </xdr:to>
    <xdr:sp macro="" textlink="">
      <xdr:nvSpPr>
        <xdr:cNvPr id="536" name="楕円 535"/>
        <xdr:cNvSpPr/>
      </xdr:nvSpPr>
      <xdr:spPr>
        <a:xfrm>
          <a:off x="15430500" y="66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72703</xdr:rowOff>
    </xdr:from>
    <xdr:ext cx="469744" cy="259045"/>
    <xdr:sp macro="" textlink="">
      <xdr:nvSpPr>
        <xdr:cNvPr id="537" name="テキスト ボックス 536"/>
        <xdr:cNvSpPr txBox="1"/>
      </xdr:nvSpPr>
      <xdr:spPr>
        <a:xfrm>
          <a:off x="15246428" y="675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164367</xdr:rowOff>
    </xdr:from>
    <xdr:to>
      <xdr:col>76</xdr:col>
      <xdr:colOff>165100</xdr:colOff>
      <xdr:row>39</xdr:row>
      <xdr:rowOff>94517</xdr:rowOff>
    </xdr:to>
    <xdr:sp macro="" textlink="">
      <xdr:nvSpPr>
        <xdr:cNvPr id="538" name="楕円 537"/>
        <xdr:cNvSpPr/>
      </xdr:nvSpPr>
      <xdr:spPr>
        <a:xfrm>
          <a:off x="14541500" y="66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85644</xdr:rowOff>
    </xdr:from>
    <xdr:ext cx="378565" cy="259045"/>
    <xdr:sp macro="" textlink="">
      <xdr:nvSpPr>
        <xdr:cNvPr id="539" name="テキスト ボックス 538"/>
        <xdr:cNvSpPr txBox="1"/>
      </xdr:nvSpPr>
      <xdr:spPr>
        <a:xfrm>
          <a:off x="14403017" y="67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38265</xdr:rowOff>
    </xdr:from>
    <xdr:to>
      <xdr:col>85</xdr:col>
      <xdr:colOff>127000</xdr:colOff>
      <xdr:row>75</xdr:row>
      <xdr:rowOff>139783</xdr:rowOff>
    </xdr:to>
    <xdr:cxnSp macro="">
      <xdr:nvCxnSpPr>
        <xdr:cNvPr id="627" name="直線コネクタ 626"/>
        <xdr:cNvCxnSpPr/>
      </xdr:nvCxnSpPr>
      <xdr:spPr>
        <a:xfrm>
          <a:off x="15481300" y="12897015"/>
          <a:ext cx="8382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171110</xdr:rowOff>
    </xdr:from>
    <xdr:to>
      <xdr:col>81</xdr:col>
      <xdr:colOff>50800</xdr:colOff>
      <xdr:row>75</xdr:row>
      <xdr:rowOff>38265</xdr:rowOff>
    </xdr:to>
    <xdr:cxnSp macro="">
      <xdr:nvCxnSpPr>
        <xdr:cNvPr id="630" name="直線コネクタ 629"/>
        <xdr:cNvCxnSpPr/>
      </xdr:nvCxnSpPr>
      <xdr:spPr>
        <a:xfrm>
          <a:off x="14592300" y="128584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171110</xdr:rowOff>
    </xdr:from>
    <xdr:to>
      <xdr:col>76</xdr:col>
      <xdr:colOff>114300</xdr:colOff>
      <xdr:row>75</xdr:row>
      <xdr:rowOff>19734</xdr:rowOff>
    </xdr:to>
    <xdr:cxnSp macro="">
      <xdr:nvCxnSpPr>
        <xdr:cNvPr id="633" name="直線コネクタ 632"/>
        <xdr:cNvCxnSpPr/>
      </xdr:nvCxnSpPr>
      <xdr:spPr>
        <a:xfrm flipV="1">
          <a:off x="13703300" y="12858410"/>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93941</xdr:rowOff>
    </xdr:from>
    <xdr:to>
      <xdr:col>71</xdr:col>
      <xdr:colOff>177800</xdr:colOff>
      <xdr:row>75</xdr:row>
      <xdr:rowOff>19734</xdr:rowOff>
    </xdr:to>
    <xdr:cxnSp macro="">
      <xdr:nvCxnSpPr>
        <xdr:cNvPr id="636" name="直線コネクタ 635"/>
        <xdr:cNvCxnSpPr/>
      </xdr:nvCxnSpPr>
      <xdr:spPr>
        <a:xfrm>
          <a:off x="12814300" y="12781241"/>
          <a:ext cx="889000" cy="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88983</xdr:rowOff>
    </xdr:from>
    <xdr:to>
      <xdr:col>85</xdr:col>
      <xdr:colOff>177800</xdr:colOff>
      <xdr:row>76</xdr:row>
      <xdr:rowOff>19134</xdr:rowOff>
    </xdr:to>
    <xdr:sp macro="" textlink="">
      <xdr:nvSpPr>
        <xdr:cNvPr id="646" name="楕円 645"/>
        <xdr:cNvSpPr/>
      </xdr:nvSpPr>
      <xdr:spPr>
        <a:xfrm>
          <a:off x="16268700" y="12947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111860</xdr:rowOff>
    </xdr:from>
    <xdr:ext cx="599010" cy="259045"/>
    <xdr:sp macro="" textlink="">
      <xdr:nvSpPr>
        <xdr:cNvPr id="647" name="公債費該当値テキスト"/>
        <xdr:cNvSpPr txBox="1"/>
      </xdr:nvSpPr>
      <xdr:spPr>
        <a:xfrm>
          <a:off x="16370300" y="1279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158915</xdr:rowOff>
    </xdr:from>
    <xdr:to>
      <xdr:col>81</xdr:col>
      <xdr:colOff>101600</xdr:colOff>
      <xdr:row>75</xdr:row>
      <xdr:rowOff>89065</xdr:rowOff>
    </xdr:to>
    <xdr:sp macro="" textlink="">
      <xdr:nvSpPr>
        <xdr:cNvPr id="648" name="楕円 647"/>
        <xdr:cNvSpPr/>
      </xdr:nvSpPr>
      <xdr:spPr>
        <a:xfrm>
          <a:off x="15430500" y="12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105592</xdr:rowOff>
    </xdr:from>
    <xdr:ext cx="599010" cy="259045"/>
    <xdr:sp macro="" textlink="">
      <xdr:nvSpPr>
        <xdr:cNvPr id="649" name="テキスト ボックス 648"/>
        <xdr:cNvSpPr txBox="1"/>
      </xdr:nvSpPr>
      <xdr:spPr>
        <a:xfrm>
          <a:off x="15181795" y="1262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120310</xdr:rowOff>
    </xdr:from>
    <xdr:to>
      <xdr:col>76</xdr:col>
      <xdr:colOff>165100</xdr:colOff>
      <xdr:row>75</xdr:row>
      <xdr:rowOff>50460</xdr:rowOff>
    </xdr:to>
    <xdr:sp macro="" textlink="">
      <xdr:nvSpPr>
        <xdr:cNvPr id="650" name="楕円 649"/>
        <xdr:cNvSpPr/>
      </xdr:nvSpPr>
      <xdr:spPr>
        <a:xfrm>
          <a:off x="14541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66987</xdr:rowOff>
    </xdr:from>
    <xdr:ext cx="599010" cy="259045"/>
    <xdr:sp macro="" textlink="">
      <xdr:nvSpPr>
        <xdr:cNvPr id="651" name="テキスト ボックス 650"/>
        <xdr:cNvSpPr txBox="1"/>
      </xdr:nvSpPr>
      <xdr:spPr>
        <a:xfrm>
          <a:off x="14292795" y="125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140384</xdr:rowOff>
    </xdr:from>
    <xdr:to>
      <xdr:col>72</xdr:col>
      <xdr:colOff>38100</xdr:colOff>
      <xdr:row>75</xdr:row>
      <xdr:rowOff>70534</xdr:rowOff>
    </xdr:to>
    <xdr:sp macro="" textlink="">
      <xdr:nvSpPr>
        <xdr:cNvPr id="652" name="楕円 651"/>
        <xdr:cNvSpPr/>
      </xdr:nvSpPr>
      <xdr:spPr>
        <a:xfrm>
          <a:off x="13652500" y="12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87061</xdr:rowOff>
    </xdr:from>
    <xdr:ext cx="599010" cy="259045"/>
    <xdr:sp macro="" textlink="">
      <xdr:nvSpPr>
        <xdr:cNvPr id="653" name="テキスト ボックス 652"/>
        <xdr:cNvSpPr txBox="1"/>
      </xdr:nvSpPr>
      <xdr:spPr>
        <a:xfrm>
          <a:off x="13403795" y="1260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43141</xdr:rowOff>
    </xdr:from>
    <xdr:to>
      <xdr:col>67</xdr:col>
      <xdr:colOff>101600</xdr:colOff>
      <xdr:row>74</xdr:row>
      <xdr:rowOff>144741</xdr:rowOff>
    </xdr:to>
    <xdr:sp macro="" textlink="">
      <xdr:nvSpPr>
        <xdr:cNvPr id="654" name="楕円 653"/>
        <xdr:cNvSpPr/>
      </xdr:nvSpPr>
      <xdr:spPr>
        <a:xfrm>
          <a:off x="12763500" y="127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161268</xdr:rowOff>
    </xdr:from>
    <xdr:ext cx="599010" cy="259045"/>
    <xdr:sp macro="" textlink="">
      <xdr:nvSpPr>
        <xdr:cNvPr id="655" name="テキスト ボックス 654"/>
        <xdr:cNvSpPr txBox="1"/>
      </xdr:nvSpPr>
      <xdr:spPr>
        <a:xfrm>
          <a:off x="12514795" y="1250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104677</xdr:rowOff>
    </xdr:from>
    <xdr:to>
      <xdr:col>85</xdr:col>
      <xdr:colOff>127000</xdr:colOff>
      <xdr:row>98</xdr:row>
      <xdr:rowOff>162682</xdr:rowOff>
    </xdr:to>
    <xdr:cxnSp macro="">
      <xdr:nvCxnSpPr>
        <xdr:cNvPr id="684" name="直線コネクタ 683"/>
        <xdr:cNvCxnSpPr/>
      </xdr:nvCxnSpPr>
      <xdr:spPr>
        <a:xfrm flipV="1">
          <a:off x="15481300" y="16906777"/>
          <a:ext cx="838200" cy="5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162682</xdr:rowOff>
    </xdr:from>
    <xdr:to>
      <xdr:col>81</xdr:col>
      <xdr:colOff>50800</xdr:colOff>
      <xdr:row>98</xdr:row>
      <xdr:rowOff>169458</xdr:rowOff>
    </xdr:to>
    <xdr:cxnSp macro="">
      <xdr:nvCxnSpPr>
        <xdr:cNvPr id="687" name="直線コネクタ 686"/>
        <xdr:cNvCxnSpPr/>
      </xdr:nvCxnSpPr>
      <xdr:spPr>
        <a:xfrm flipV="1">
          <a:off x="14592300" y="16964782"/>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169458</xdr:rowOff>
    </xdr:from>
    <xdr:to>
      <xdr:col>76</xdr:col>
      <xdr:colOff>114300</xdr:colOff>
      <xdr:row>99</xdr:row>
      <xdr:rowOff>13649</xdr:rowOff>
    </xdr:to>
    <xdr:cxnSp macro="">
      <xdr:nvCxnSpPr>
        <xdr:cNvPr id="690" name="直線コネクタ 689"/>
        <xdr:cNvCxnSpPr/>
      </xdr:nvCxnSpPr>
      <xdr:spPr>
        <a:xfrm flipV="1">
          <a:off x="13703300" y="16971558"/>
          <a:ext cx="8890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137393</xdr:rowOff>
    </xdr:from>
    <xdr:to>
      <xdr:col>71</xdr:col>
      <xdr:colOff>177800</xdr:colOff>
      <xdr:row>99</xdr:row>
      <xdr:rowOff>13649</xdr:rowOff>
    </xdr:to>
    <xdr:cxnSp macro="">
      <xdr:nvCxnSpPr>
        <xdr:cNvPr id="693" name="直線コネクタ 692"/>
        <xdr:cNvCxnSpPr/>
      </xdr:nvCxnSpPr>
      <xdr:spPr>
        <a:xfrm>
          <a:off x="12814300" y="16939493"/>
          <a:ext cx="889000" cy="4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53877</xdr:rowOff>
    </xdr:from>
    <xdr:to>
      <xdr:col>85</xdr:col>
      <xdr:colOff>177800</xdr:colOff>
      <xdr:row>98</xdr:row>
      <xdr:rowOff>155477</xdr:rowOff>
    </xdr:to>
    <xdr:sp macro="" textlink="">
      <xdr:nvSpPr>
        <xdr:cNvPr id="703" name="楕円 702"/>
        <xdr:cNvSpPr/>
      </xdr:nvSpPr>
      <xdr:spPr>
        <a:xfrm>
          <a:off x="16268700" y="168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13254</xdr:rowOff>
    </xdr:from>
    <xdr:ext cx="599010" cy="259045"/>
    <xdr:sp macro="" textlink="">
      <xdr:nvSpPr>
        <xdr:cNvPr id="704" name="積立金該当値テキスト"/>
        <xdr:cNvSpPr txBox="1"/>
      </xdr:nvSpPr>
      <xdr:spPr>
        <a:xfrm>
          <a:off x="16370300" y="1664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111882</xdr:rowOff>
    </xdr:from>
    <xdr:to>
      <xdr:col>81</xdr:col>
      <xdr:colOff>101600</xdr:colOff>
      <xdr:row>99</xdr:row>
      <xdr:rowOff>42032</xdr:rowOff>
    </xdr:to>
    <xdr:sp macro="" textlink="">
      <xdr:nvSpPr>
        <xdr:cNvPr id="705" name="楕円 704"/>
        <xdr:cNvSpPr/>
      </xdr:nvSpPr>
      <xdr:spPr>
        <a:xfrm>
          <a:off x="15430500" y="169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58559</xdr:rowOff>
    </xdr:from>
    <xdr:ext cx="534377" cy="259045"/>
    <xdr:sp macro="" textlink="">
      <xdr:nvSpPr>
        <xdr:cNvPr id="706" name="テキスト ボックス 705"/>
        <xdr:cNvSpPr txBox="1"/>
      </xdr:nvSpPr>
      <xdr:spPr>
        <a:xfrm>
          <a:off x="15214111" y="166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118658</xdr:rowOff>
    </xdr:from>
    <xdr:to>
      <xdr:col>76</xdr:col>
      <xdr:colOff>165100</xdr:colOff>
      <xdr:row>99</xdr:row>
      <xdr:rowOff>48808</xdr:rowOff>
    </xdr:to>
    <xdr:sp macro="" textlink="">
      <xdr:nvSpPr>
        <xdr:cNvPr id="707" name="楕円 706"/>
        <xdr:cNvSpPr/>
      </xdr:nvSpPr>
      <xdr:spPr>
        <a:xfrm>
          <a:off x="14541500" y="169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39935</xdr:rowOff>
    </xdr:from>
    <xdr:ext cx="534377" cy="259045"/>
    <xdr:sp macro="" textlink="">
      <xdr:nvSpPr>
        <xdr:cNvPr id="708" name="テキスト ボックス 707"/>
        <xdr:cNvSpPr txBox="1"/>
      </xdr:nvSpPr>
      <xdr:spPr>
        <a:xfrm>
          <a:off x="14325111" y="170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134299</xdr:rowOff>
    </xdr:from>
    <xdr:to>
      <xdr:col>72</xdr:col>
      <xdr:colOff>38100</xdr:colOff>
      <xdr:row>99</xdr:row>
      <xdr:rowOff>64449</xdr:rowOff>
    </xdr:to>
    <xdr:sp macro="" textlink="">
      <xdr:nvSpPr>
        <xdr:cNvPr id="709" name="楕円 708"/>
        <xdr:cNvSpPr/>
      </xdr:nvSpPr>
      <xdr:spPr>
        <a:xfrm>
          <a:off x="13652500" y="169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55576</xdr:rowOff>
    </xdr:from>
    <xdr:ext cx="534377" cy="259045"/>
    <xdr:sp macro="" textlink="">
      <xdr:nvSpPr>
        <xdr:cNvPr id="710" name="テキスト ボックス 709"/>
        <xdr:cNvSpPr txBox="1"/>
      </xdr:nvSpPr>
      <xdr:spPr>
        <a:xfrm>
          <a:off x="13436111" y="170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86593</xdr:rowOff>
    </xdr:from>
    <xdr:to>
      <xdr:col>67</xdr:col>
      <xdr:colOff>101600</xdr:colOff>
      <xdr:row>99</xdr:row>
      <xdr:rowOff>16743</xdr:rowOff>
    </xdr:to>
    <xdr:sp macro="" textlink="">
      <xdr:nvSpPr>
        <xdr:cNvPr id="711" name="楕円 710"/>
        <xdr:cNvSpPr/>
      </xdr:nvSpPr>
      <xdr:spPr>
        <a:xfrm>
          <a:off x="12763500" y="168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33270</xdr:rowOff>
    </xdr:from>
    <xdr:ext cx="599010" cy="259045"/>
    <xdr:sp macro="" textlink="">
      <xdr:nvSpPr>
        <xdr:cNvPr id="712" name="テキスト ボックス 711"/>
        <xdr:cNvSpPr txBox="1"/>
      </xdr:nvSpPr>
      <xdr:spPr>
        <a:xfrm>
          <a:off x="12514795" y="1666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138351</xdr:rowOff>
    </xdr:from>
    <xdr:to>
      <xdr:col>111</xdr:col>
      <xdr:colOff>177800</xdr:colOff>
      <xdr:row>38</xdr:row>
      <xdr:rowOff>139700</xdr:rowOff>
    </xdr:to>
    <xdr:cxnSp macro="">
      <xdr:nvCxnSpPr>
        <xdr:cNvPr id="742" name="直線コネクタ 741"/>
        <xdr:cNvCxnSpPr/>
      </xdr:nvCxnSpPr>
      <xdr:spPr>
        <a:xfrm>
          <a:off x="20434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138351</xdr:rowOff>
    </xdr:from>
    <xdr:to>
      <xdr:col>107</xdr:col>
      <xdr:colOff>50800</xdr:colOff>
      <xdr:row>38</xdr:row>
      <xdr:rowOff>138374</xdr:rowOff>
    </xdr:to>
    <xdr:cxnSp macro="">
      <xdr:nvCxnSpPr>
        <xdr:cNvPr id="745" name="直線コネクタ 744"/>
        <xdr:cNvCxnSpPr/>
      </xdr:nvCxnSpPr>
      <xdr:spPr>
        <a:xfrm flipV="1">
          <a:off x="19545300" y="665345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138374</xdr:rowOff>
    </xdr:from>
    <xdr:to>
      <xdr:col>102</xdr:col>
      <xdr:colOff>114300</xdr:colOff>
      <xdr:row>38</xdr:row>
      <xdr:rowOff>139700</xdr:rowOff>
    </xdr:to>
    <xdr:cxnSp macro="">
      <xdr:nvCxnSpPr>
        <xdr:cNvPr id="748" name="直線コネクタ 747"/>
        <xdr:cNvCxnSpPr/>
      </xdr:nvCxnSpPr>
      <xdr:spPr>
        <a:xfrm flipV="1">
          <a:off x="18656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87551</xdr:rowOff>
    </xdr:from>
    <xdr:to>
      <xdr:col>107</xdr:col>
      <xdr:colOff>101600</xdr:colOff>
      <xdr:row>39</xdr:row>
      <xdr:rowOff>17701</xdr:rowOff>
    </xdr:to>
    <xdr:sp macro="" textlink="">
      <xdr:nvSpPr>
        <xdr:cNvPr id="762" name="楕円 761"/>
        <xdr:cNvSpPr/>
      </xdr:nvSpPr>
      <xdr:spPr>
        <a:xfrm>
          <a:off x="20383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8828</xdr:rowOff>
    </xdr:from>
    <xdr:ext cx="313932" cy="259045"/>
    <xdr:sp macro="" textlink="">
      <xdr:nvSpPr>
        <xdr:cNvPr id="763" name="テキスト ボックス 762"/>
        <xdr:cNvSpPr txBox="1"/>
      </xdr:nvSpPr>
      <xdr:spPr>
        <a:xfrm>
          <a:off x="20277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87574</xdr:rowOff>
    </xdr:from>
    <xdr:to>
      <xdr:col>102</xdr:col>
      <xdr:colOff>165100</xdr:colOff>
      <xdr:row>39</xdr:row>
      <xdr:rowOff>17724</xdr:rowOff>
    </xdr:to>
    <xdr:sp macro="" textlink="">
      <xdr:nvSpPr>
        <xdr:cNvPr id="764" name="楕円 763"/>
        <xdr:cNvSpPr/>
      </xdr:nvSpPr>
      <xdr:spPr>
        <a:xfrm>
          <a:off x="19494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8851</xdr:rowOff>
    </xdr:from>
    <xdr:ext cx="313932" cy="259045"/>
    <xdr:sp macro="" textlink="">
      <xdr:nvSpPr>
        <xdr:cNvPr id="765" name="テキスト ボックス 764"/>
        <xdr:cNvSpPr txBox="1"/>
      </xdr:nvSpPr>
      <xdr:spPr>
        <a:xfrm>
          <a:off x="19388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60778</xdr:rowOff>
    </xdr:from>
    <xdr:to>
      <xdr:col>116</xdr:col>
      <xdr:colOff>63500</xdr:colOff>
      <xdr:row>58</xdr:row>
      <xdr:rowOff>79249</xdr:rowOff>
    </xdr:to>
    <xdr:cxnSp macro="">
      <xdr:nvCxnSpPr>
        <xdr:cNvPr id="794" name="直線コネクタ 793"/>
        <xdr:cNvCxnSpPr/>
      </xdr:nvCxnSpPr>
      <xdr:spPr>
        <a:xfrm>
          <a:off x="21323300" y="10004878"/>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60778</xdr:rowOff>
    </xdr:from>
    <xdr:to>
      <xdr:col>111</xdr:col>
      <xdr:colOff>177800</xdr:colOff>
      <xdr:row>58</xdr:row>
      <xdr:rowOff>80831</xdr:rowOff>
    </xdr:to>
    <xdr:cxnSp macro="">
      <xdr:nvCxnSpPr>
        <xdr:cNvPr id="797" name="直線コネクタ 796"/>
        <xdr:cNvCxnSpPr/>
      </xdr:nvCxnSpPr>
      <xdr:spPr>
        <a:xfrm flipV="1">
          <a:off x="20434300" y="10004878"/>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70946</xdr:rowOff>
    </xdr:from>
    <xdr:to>
      <xdr:col>107</xdr:col>
      <xdr:colOff>50800</xdr:colOff>
      <xdr:row>58</xdr:row>
      <xdr:rowOff>80831</xdr:rowOff>
    </xdr:to>
    <xdr:cxnSp macro="">
      <xdr:nvCxnSpPr>
        <xdr:cNvPr id="800" name="直線コネクタ 799"/>
        <xdr:cNvCxnSpPr/>
      </xdr:nvCxnSpPr>
      <xdr:spPr>
        <a:xfrm>
          <a:off x="19545300" y="100150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70946</xdr:rowOff>
    </xdr:from>
    <xdr:to>
      <xdr:col>102</xdr:col>
      <xdr:colOff>114300</xdr:colOff>
      <xdr:row>58</xdr:row>
      <xdr:rowOff>83117</xdr:rowOff>
    </xdr:to>
    <xdr:cxnSp macro="">
      <xdr:nvCxnSpPr>
        <xdr:cNvPr id="803" name="直線コネクタ 802"/>
        <xdr:cNvCxnSpPr/>
      </xdr:nvCxnSpPr>
      <xdr:spPr>
        <a:xfrm flipV="1">
          <a:off x="18656300" y="10015046"/>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28449</xdr:rowOff>
    </xdr:from>
    <xdr:to>
      <xdr:col>116</xdr:col>
      <xdr:colOff>114300</xdr:colOff>
      <xdr:row>58</xdr:row>
      <xdr:rowOff>130049</xdr:rowOff>
    </xdr:to>
    <xdr:sp macro="" textlink="">
      <xdr:nvSpPr>
        <xdr:cNvPr id="813" name="楕円 812"/>
        <xdr:cNvSpPr/>
      </xdr:nvSpPr>
      <xdr:spPr>
        <a:xfrm>
          <a:off x="22110700" y="99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159276</xdr:rowOff>
    </xdr:from>
    <xdr:ext cx="534377" cy="259045"/>
    <xdr:sp macro="" textlink="">
      <xdr:nvSpPr>
        <xdr:cNvPr id="814" name="貸付金該当値テキスト"/>
        <xdr:cNvSpPr txBox="1"/>
      </xdr:nvSpPr>
      <xdr:spPr>
        <a:xfrm>
          <a:off x="22212300" y="9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9978</xdr:rowOff>
    </xdr:from>
    <xdr:to>
      <xdr:col>112</xdr:col>
      <xdr:colOff>38100</xdr:colOff>
      <xdr:row>58</xdr:row>
      <xdr:rowOff>111578</xdr:rowOff>
    </xdr:to>
    <xdr:sp macro="" textlink="">
      <xdr:nvSpPr>
        <xdr:cNvPr id="815" name="楕円 814"/>
        <xdr:cNvSpPr/>
      </xdr:nvSpPr>
      <xdr:spPr>
        <a:xfrm>
          <a:off x="21272500" y="99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128105</xdr:rowOff>
    </xdr:from>
    <xdr:ext cx="534377" cy="259045"/>
    <xdr:sp macro="" textlink="">
      <xdr:nvSpPr>
        <xdr:cNvPr id="816" name="テキスト ボックス 815"/>
        <xdr:cNvSpPr txBox="1"/>
      </xdr:nvSpPr>
      <xdr:spPr>
        <a:xfrm>
          <a:off x="21056111" y="97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30031</xdr:rowOff>
    </xdr:from>
    <xdr:to>
      <xdr:col>107</xdr:col>
      <xdr:colOff>101600</xdr:colOff>
      <xdr:row>58</xdr:row>
      <xdr:rowOff>131631</xdr:rowOff>
    </xdr:to>
    <xdr:sp macro="" textlink="">
      <xdr:nvSpPr>
        <xdr:cNvPr id="817" name="楕円 816"/>
        <xdr:cNvSpPr/>
      </xdr:nvSpPr>
      <xdr:spPr>
        <a:xfrm>
          <a:off x="20383500" y="9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148158</xdr:rowOff>
    </xdr:from>
    <xdr:ext cx="534377" cy="259045"/>
    <xdr:sp macro="" textlink="">
      <xdr:nvSpPr>
        <xdr:cNvPr id="818" name="テキスト ボックス 817"/>
        <xdr:cNvSpPr txBox="1"/>
      </xdr:nvSpPr>
      <xdr:spPr>
        <a:xfrm>
          <a:off x="20167111" y="9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20146</xdr:rowOff>
    </xdr:from>
    <xdr:to>
      <xdr:col>102</xdr:col>
      <xdr:colOff>165100</xdr:colOff>
      <xdr:row>58</xdr:row>
      <xdr:rowOff>121746</xdr:rowOff>
    </xdr:to>
    <xdr:sp macro="" textlink="">
      <xdr:nvSpPr>
        <xdr:cNvPr id="819" name="楕円 818"/>
        <xdr:cNvSpPr/>
      </xdr:nvSpPr>
      <xdr:spPr>
        <a:xfrm>
          <a:off x="19494500" y="9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138273</xdr:rowOff>
    </xdr:from>
    <xdr:ext cx="534377" cy="259045"/>
    <xdr:sp macro="" textlink="">
      <xdr:nvSpPr>
        <xdr:cNvPr id="820" name="テキスト ボックス 819"/>
        <xdr:cNvSpPr txBox="1"/>
      </xdr:nvSpPr>
      <xdr:spPr>
        <a:xfrm>
          <a:off x="19278111" y="973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32317</xdr:rowOff>
    </xdr:from>
    <xdr:to>
      <xdr:col>98</xdr:col>
      <xdr:colOff>38100</xdr:colOff>
      <xdr:row>58</xdr:row>
      <xdr:rowOff>133917</xdr:rowOff>
    </xdr:to>
    <xdr:sp macro="" textlink="">
      <xdr:nvSpPr>
        <xdr:cNvPr id="821" name="楕円 820"/>
        <xdr:cNvSpPr/>
      </xdr:nvSpPr>
      <xdr:spPr>
        <a:xfrm>
          <a:off x="18605500" y="99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150444</xdr:rowOff>
    </xdr:from>
    <xdr:ext cx="534377" cy="259045"/>
    <xdr:sp macro="" textlink="">
      <xdr:nvSpPr>
        <xdr:cNvPr id="822" name="テキスト ボックス 821"/>
        <xdr:cNvSpPr txBox="1"/>
      </xdr:nvSpPr>
      <xdr:spPr>
        <a:xfrm>
          <a:off x="18389111" y="97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60311</xdr:rowOff>
    </xdr:from>
    <xdr:to>
      <xdr:col>116</xdr:col>
      <xdr:colOff>63500</xdr:colOff>
      <xdr:row>76</xdr:row>
      <xdr:rowOff>14019</xdr:rowOff>
    </xdr:to>
    <xdr:cxnSp macro="">
      <xdr:nvCxnSpPr>
        <xdr:cNvPr id="851" name="直線コネクタ 850"/>
        <xdr:cNvCxnSpPr/>
      </xdr:nvCxnSpPr>
      <xdr:spPr>
        <a:xfrm>
          <a:off x="21323300" y="12919061"/>
          <a:ext cx="8382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60311</xdr:rowOff>
    </xdr:from>
    <xdr:to>
      <xdr:col>111</xdr:col>
      <xdr:colOff>177800</xdr:colOff>
      <xdr:row>76</xdr:row>
      <xdr:rowOff>163813</xdr:rowOff>
    </xdr:to>
    <xdr:cxnSp macro="">
      <xdr:nvCxnSpPr>
        <xdr:cNvPr id="854" name="直線コネクタ 853"/>
        <xdr:cNvCxnSpPr/>
      </xdr:nvCxnSpPr>
      <xdr:spPr>
        <a:xfrm flipV="1">
          <a:off x="20434300" y="12919061"/>
          <a:ext cx="889000" cy="2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163813</xdr:rowOff>
    </xdr:from>
    <xdr:to>
      <xdr:col>107</xdr:col>
      <xdr:colOff>50800</xdr:colOff>
      <xdr:row>77</xdr:row>
      <xdr:rowOff>50451</xdr:rowOff>
    </xdr:to>
    <xdr:cxnSp macro="">
      <xdr:nvCxnSpPr>
        <xdr:cNvPr id="857" name="直線コネクタ 856"/>
        <xdr:cNvCxnSpPr/>
      </xdr:nvCxnSpPr>
      <xdr:spPr>
        <a:xfrm flipV="1">
          <a:off x="19545300" y="13194013"/>
          <a:ext cx="8890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50451</xdr:rowOff>
    </xdr:from>
    <xdr:to>
      <xdr:col>102</xdr:col>
      <xdr:colOff>114300</xdr:colOff>
      <xdr:row>77</xdr:row>
      <xdr:rowOff>75192</xdr:rowOff>
    </xdr:to>
    <xdr:cxnSp macro="">
      <xdr:nvCxnSpPr>
        <xdr:cNvPr id="860" name="直線コネクタ 859"/>
        <xdr:cNvCxnSpPr/>
      </xdr:nvCxnSpPr>
      <xdr:spPr>
        <a:xfrm flipV="1">
          <a:off x="18656300" y="13252101"/>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134669</xdr:rowOff>
    </xdr:from>
    <xdr:to>
      <xdr:col>116</xdr:col>
      <xdr:colOff>114300</xdr:colOff>
      <xdr:row>76</xdr:row>
      <xdr:rowOff>64819</xdr:rowOff>
    </xdr:to>
    <xdr:sp macro="" textlink="">
      <xdr:nvSpPr>
        <xdr:cNvPr id="870" name="楕円 869"/>
        <xdr:cNvSpPr/>
      </xdr:nvSpPr>
      <xdr:spPr>
        <a:xfrm>
          <a:off x="22110700" y="12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157546</xdr:rowOff>
    </xdr:from>
    <xdr:ext cx="599010" cy="259045"/>
    <xdr:sp macro="" textlink="">
      <xdr:nvSpPr>
        <xdr:cNvPr id="871" name="繰出金該当値テキスト"/>
        <xdr:cNvSpPr txBox="1"/>
      </xdr:nvSpPr>
      <xdr:spPr>
        <a:xfrm>
          <a:off x="22212300" y="1284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9511</xdr:rowOff>
    </xdr:from>
    <xdr:to>
      <xdr:col>112</xdr:col>
      <xdr:colOff>38100</xdr:colOff>
      <xdr:row>75</xdr:row>
      <xdr:rowOff>111111</xdr:rowOff>
    </xdr:to>
    <xdr:sp macro="" textlink="">
      <xdr:nvSpPr>
        <xdr:cNvPr id="872" name="楕円 871"/>
        <xdr:cNvSpPr/>
      </xdr:nvSpPr>
      <xdr:spPr>
        <a:xfrm>
          <a:off x="21272500" y="128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127638</xdr:rowOff>
    </xdr:from>
    <xdr:ext cx="599010" cy="259045"/>
    <xdr:sp macro="" textlink="">
      <xdr:nvSpPr>
        <xdr:cNvPr id="873" name="テキスト ボックス 872"/>
        <xdr:cNvSpPr txBox="1"/>
      </xdr:nvSpPr>
      <xdr:spPr>
        <a:xfrm>
          <a:off x="21023795" y="126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113013</xdr:rowOff>
    </xdr:from>
    <xdr:to>
      <xdr:col>107</xdr:col>
      <xdr:colOff>101600</xdr:colOff>
      <xdr:row>77</xdr:row>
      <xdr:rowOff>43163</xdr:rowOff>
    </xdr:to>
    <xdr:sp macro="" textlink="">
      <xdr:nvSpPr>
        <xdr:cNvPr id="874" name="楕円 873"/>
        <xdr:cNvSpPr/>
      </xdr:nvSpPr>
      <xdr:spPr>
        <a:xfrm>
          <a:off x="20383500" y="131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34290</xdr:rowOff>
    </xdr:from>
    <xdr:ext cx="599010" cy="259045"/>
    <xdr:sp macro="" textlink="">
      <xdr:nvSpPr>
        <xdr:cNvPr id="875" name="テキスト ボックス 874"/>
        <xdr:cNvSpPr txBox="1"/>
      </xdr:nvSpPr>
      <xdr:spPr>
        <a:xfrm>
          <a:off x="20134795" y="1323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171101</xdr:rowOff>
    </xdr:from>
    <xdr:to>
      <xdr:col>102</xdr:col>
      <xdr:colOff>165100</xdr:colOff>
      <xdr:row>77</xdr:row>
      <xdr:rowOff>101251</xdr:rowOff>
    </xdr:to>
    <xdr:sp macro="" textlink="">
      <xdr:nvSpPr>
        <xdr:cNvPr id="876" name="楕円 875"/>
        <xdr:cNvSpPr/>
      </xdr:nvSpPr>
      <xdr:spPr>
        <a:xfrm>
          <a:off x="19494500" y="13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92378</xdr:rowOff>
    </xdr:from>
    <xdr:ext cx="534377" cy="259045"/>
    <xdr:sp macro="" textlink="">
      <xdr:nvSpPr>
        <xdr:cNvPr id="877" name="テキスト ボックス 876"/>
        <xdr:cNvSpPr txBox="1"/>
      </xdr:nvSpPr>
      <xdr:spPr>
        <a:xfrm>
          <a:off x="19278111" y="132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24392</xdr:rowOff>
    </xdr:from>
    <xdr:to>
      <xdr:col>98</xdr:col>
      <xdr:colOff>38100</xdr:colOff>
      <xdr:row>77</xdr:row>
      <xdr:rowOff>125992</xdr:rowOff>
    </xdr:to>
    <xdr:sp macro="" textlink="">
      <xdr:nvSpPr>
        <xdr:cNvPr id="878" name="楕円 877"/>
        <xdr:cNvSpPr/>
      </xdr:nvSpPr>
      <xdr:spPr>
        <a:xfrm>
          <a:off x="18605500" y="132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117119</xdr:rowOff>
    </xdr:from>
    <xdr:ext cx="534377" cy="259045"/>
    <xdr:sp macro="" textlink="">
      <xdr:nvSpPr>
        <xdr:cNvPr id="879" name="テキスト ボックス 878"/>
        <xdr:cNvSpPr txBox="1"/>
      </xdr:nvSpPr>
      <xdr:spPr>
        <a:xfrm>
          <a:off x="18389111" y="133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９５，０４１円となっており、類似団体と比較して一人当たりコストが高い状況となっている。これは、こざくら荘ボイラー設備改修支援事業やグループホーム建設等支援の実施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％増となっている。しかし、当該事業は令和２年度に完了しており、それほど懸念すべき状況ではないと思われる。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
2,243
574.10
5,413,912
5,263,461
141,248
2,856,507
3,406,159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79064</xdr:rowOff>
    </xdr:from>
    <xdr:to>
      <xdr:col>24</xdr:col>
      <xdr:colOff>63500</xdr:colOff>
      <xdr:row>36</xdr:row>
      <xdr:rowOff>154159</xdr:rowOff>
    </xdr:to>
    <xdr:cxnSp macro="">
      <xdr:nvCxnSpPr>
        <xdr:cNvPr id="60" name="直線コネクタ 59"/>
        <xdr:cNvCxnSpPr/>
      </xdr:nvCxnSpPr>
      <xdr:spPr>
        <a:xfrm flipV="1">
          <a:off x="3797300" y="6251264"/>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154159</xdr:rowOff>
    </xdr:from>
    <xdr:to>
      <xdr:col>19</xdr:col>
      <xdr:colOff>177800</xdr:colOff>
      <xdr:row>37</xdr:row>
      <xdr:rowOff>13341</xdr:rowOff>
    </xdr:to>
    <xdr:cxnSp macro="">
      <xdr:nvCxnSpPr>
        <xdr:cNvPr id="63" name="直線コネクタ 62"/>
        <xdr:cNvCxnSpPr/>
      </xdr:nvCxnSpPr>
      <xdr:spPr>
        <a:xfrm flipV="1">
          <a:off x="2908300" y="632635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13341</xdr:rowOff>
    </xdr:from>
    <xdr:to>
      <xdr:col>15</xdr:col>
      <xdr:colOff>50800</xdr:colOff>
      <xdr:row>37</xdr:row>
      <xdr:rowOff>26524</xdr:rowOff>
    </xdr:to>
    <xdr:cxnSp macro="">
      <xdr:nvCxnSpPr>
        <xdr:cNvPr id="66" name="直線コネクタ 65"/>
        <xdr:cNvCxnSpPr/>
      </xdr:nvCxnSpPr>
      <xdr:spPr>
        <a:xfrm flipV="1">
          <a:off x="2019300" y="635699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163036</xdr:rowOff>
    </xdr:from>
    <xdr:to>
      <xdr:col>10</xdr:col>
      <xdr:colOff>114300</xdr:colOff>
      <xdr:row>37</xdr:row>
      <xdr:rowOff>26524</xdr:rowOff>
    </xdr:to>
    <xdr:cxnSp macro="">
      <xdr:nvCxnSpPr>
        <xdr:cNvPr id="69" name="直線コネクタ 68"/>
        <xdr:cNvCxnSpPr/>
      </xdr:nvCxnSpPr>
      <xdr:spPr>
        <a:xfrm>
          <a:off x="1130300" y="6335236"/>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28264</xdr:rowOff>
    </xdr:from>
    <xdr:to>
      <xdr:col>24</xdr:col>
      <xdr:colOff>114300</xdr:colOff>
      <xdr:row>36</xdr:row>
      <xdr:rowOff>129864</xdr:rowOff>
    </xdr:to>
    <xdr:sp macro="" textlink="">
      <xdr:nvSpPr>
        <xdr:cNvPr id="79" name="楕円 78"/>
        <xdr:cNvSpPr/>
      </xdr:nvSpPr>
      <xdr:spPr>
        <a:xfrm>
          <a:off x="4584700" y="62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51141</xdr:rowOff>
    </xdr:from>
    <xdr:ext cx="534377" cy="259045"/>
    <xdr:sp macro="" textlink="">
      <xdr:nvSpPr>
        <xdr:cNvPr id="80" name="議会費該当値テキスト"/>
        <xdr:cNvSpPr txBox="1"/>
      </xdr:nvSpPr>
      <xdr:spPr>
        <a:xfrm>
          <a:off x="4686300" y="60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103359</xdr:rowOff>
    </xdr:from>
    <xdr:to>
      <xdr:col>20</xdr:col>
      <xdr:colOff>38100</xdr:colOff>
      <xdr:row>37</xdr:row>
      <xdr:rowOff>33509</xdr:rowOff>
    </xdr:to>
    <xdr:sp macro="" textlink="">
      <xdr:nvSpPr>
        <xdr:cNvPr id="81" name="楕円 80"/>
        <xdr:cNvSpPr/>
      </xdr:nvSpPr>
      <xdr:spPr>
        <a:xfrm>
          <a:off x="3746500" y="62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50036</xdr:rowOff>
    </xdr:from>
    <xdr:ext cx="534377" cy="259045"/>
    <xdr:sp macro="" textlink="">
      <xdr:nvSpPr>
        <xdr:cNvPr id="82" name="テキスト ボックス 81"/>
        <xdr:cNvSpPr txBox="1"/>
      </xdr:nvSpPr>
      <xdr:spPr>
        <a:xfrm>
          <a:off x="3530111" y="60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133991</xdr:rowOff>
    </xdr:from>
    <xdr:to>
      <xdr:col>15</xdr:col>
      <xdr:colOff>101600</xdr:colOff>
      <xdr:row>37</xdr:row>
      <xdr:rowOff>64141</xdr:rowOff>
    </xdr:to>
    <xdr:sp macro="" textlink="">
      <xdr:nvSpPr>
        <xdr:cNvPr id="83" name="楕円 82"/>
        <xdr:cNvSpPr/>
      </xdr:nvSpPr>
      <xdr:spPr>
        <a:xfrm>
          <a:off x="2857500" y="63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80668</xdr:rowOff>
    </xdr:from>
    <xdr:ext cx="534377" cy="259045"/>
    <xdr:sp macro="" textlink="">
      <xdr:nvSpPr>
        <xdr:cNvPr id="84" name="テキスト ボックス 83"/>
        <xdr:cNvSpPr txBox="1"/>
      </xdr:nvSpPr>
      <xdr:spPr>
        <a:xfrm>
          <a:off x="2641111" y="60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147174</xdr:rowOff>
    </xdr:from>
    <xdr:to>
      <xdr:col>10</xdr:col>
      <xdr:colOff>165100</xdr:colOff>
      <xdr:row>37</xdr:row>
      <xdr:rowOff>77324</xdr:rowOff>
    </xdr:to>
    <xdr:sp macro="" textlink="">
      <xdr:nvSpPr>
        <xdr:cNvPr id="85" name="楕円 84"/>
        <xdr:cNvSpPr/>
      </xdr:nvSpPr>
      <xdr:spPr>
        <a:xfrm>
          <a:off x="1968500" y="6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93851</xdr:rowOff>
    </xdr:from>
    <xdr:ext cx="534377" cy="259045"/>
    <xdr:sp macro="" textlink="">
      <xdr:nvSpPr>
        <xdr:cNvPr id="86" name="テキスト ボックス 85"/>
        <xdr:cNvSpPr txBox="1"/>
      </xdr:nvSpPr>
      <xdr:spPr>
        <a:xfrm>
          <a:off x="1752111" y="60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112236</xdr:rowOff>
    </xdr:from>
    <xdr:to>
      <xdr:col>6</xdr:col>
      <xdr:colOff>38100</xdr:colOff>
      <xdr:row>37</xdr:row>
      <xdr:rowOff>42386</xdr:rowOff>
    </xdr:to>
    <xdr:sp macro="" textlink="">
      <xdr:nvSpPr>
        <xdr:cNvPr id="87" name="楕円 86"/>
        <xdr:cNvSpPr/>
      </xdr:nvSpPr>
      <xdr:spPr>
        <a:xfrm>
          <a:off x="1079500" y="6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58913</xdr:rowOff>
    </xdr:from>
    <xdr:ext cx="534377" cy="259045"/>
    <xdr:sp macro="" textlink="">
      <xdr:nvSpPr>
        <xdr:cNvPr id="88" name="テキスト ボックス 87"/>
        <xdr:cNvSpPr txBox="1"/>
      </xdr:nvSpPr>
      <xdr:spPr>
        <a:xfrm>
          <a:off x="863111" y="60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94559</xdr:rowOff>
    </xdr:from>
    <xdr:to>
      <xdr:col>24</xdr:col>
      <xdr:colOff>63500</xdr:colOff>
      <xdr:row>57</xdr:row>
      <xdr:rowOff>124599</xdr:rowOff>
    </xdr:to>
    <xdr:cxnSp macro="">
      <xdr:nvCxnSpPr>
        <xdr:cNvPr id="115" name="直線コネクタ 114"/>
        <xdr:cNvCxnSpPr/>
      </xdr:nvCxnSpPr>
      <xdr:spPr>
        <a:xfrm flipV="1">
          <a:off x="3797300" y="9867209"/>
          <a:ext cx="838200" cy="3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124599</xdr:rowOff>
    </xdr:from>
    <xdr:to>
      <xdr:col>19</xdr:col>
      <xdr:colOff>177800</xdr:colOff>
      <xdr:row>58</xdr:row>
      <xdr:rowOff>9211</xdr:rowOff>
    </xdr:to>
    <xdr:cxnSp macro="">
      <xdr:nvCxnSpPr>
        <xdr:cNvPr id="118" name="直線コネクタ 117"/>
        <xdr:cNvCxnSpPr/>
      </xdr:nvCxnSpPr>
      <xdr:spPr>
        <a:xfrm flipV="1">
          <a:off x="2908300" y="9897249"/>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126485</xdr:rowOff>
    </xdr:from>
    <xdr:to>
      <xdr:col>15</xdr:col>
      <xdr:colOff>50800</xdr:colOff>
      <xdr:row>58</xdr:row>
      <xdr:rowOff>9211</xdr:rowOff>
    </xdr:to>
    <xdr:cxnSp macro="">
      <xdr:nvCxnSpPr>
        <xdr:cNvPr id="121" name="直線コネクタ 120"/>
        <xdr:cNvCxnSpPr/>
      </xdr:nvCxnSpPr>
      <xdr:spPr>
        <a:xfrm>
          <a:off x="2019300" y="9899135"/>
          <a:ext cx="889000" cy="5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126485</xdr:rowOff>
    </xdr:from>
    <xdr:to>
      <xdr:col>10</xdr:col>
      <xdr:colOff>114300</xdr:colOff>
      <xdr:row>57</xdr:row>
      <xdr:rowOff>154198</xdr:rowOff>
    </xdr:to>
    <xdr:cxnSp macro="">
      <xdr:nvCxnSpPr>
        <xdr:cNvPr id="124" name="直線コネクタ 123"/>
        <xdr:cNvCxnSpPr/>
      </xdr:nvCxnSpPr>
      <xdr:spPr>
        <a:xfrm flipV="1">
          <a:off x="1130300" y="9899135"/>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43759</xdr:rowOff>
    </xdr:from>
    <xdr:to>
      <xdr:col>24</xdr:col>
      <xdr:colOff>114300</xdr:colOff>
      <xdr:row>57</xdr:row>
      <xdr:rowOff>145359</xdr:rowOff>
    </xdr:to>
    <xdr:sp macro="" textlink="">
      <xdr:nvSpPr>
        <xdr:cNvPr id="134" name="楕円 133"/>
        <xdr:cNvSpPr/>
      </xdr:nvSpPr>
      <xdr:spPr>
        <a:xfrm>
          <a:off x="4584700" y="98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66636</xdr:rowOff>
    </xdr:from>
    <xdr:ext cx="599010" cy="259045"/>
    <xdr:sp macro="" textlink="">
      <xdr:nvSpPr>
        <xdr:cNvPr id="135" name="総務費該当値テキスト"/>
        <xdr:cNvSpPr txBox="1"/>
      </xdr:nvSpPr>
      <xdr:spPr>
        <a:xfrm>
          <a:off x="4686300" y="966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73799</xdr:rowOff>
    </xdr:from>
    <xdr:to>
      <xdr:col>20</xdr:col>
      <xdr:colOff>38100</xdr:colOff>
      <xdr:row>58</xdr:row>
      <xdr:rowOff>3949</xdr:rowOff>
    </xdr:to>
    <xdr:sp macro="" textlink="">
      <xdr:nvSpPr>
        <xdr:cNvPr id="136" name="楕円 135"/>
        <xdr:cNvSpPr/>
      </xdr:nvSpPr>
      <xdr:spPr>
        <a:xfrm>
          <a:off x="3746500" y="9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20476</xdr:rowOff>
    </xdr:from>
    <xdr:ext cx="599010" cy="259045"/>
    <xdr:sp macro="" textlink="">
      <xdr:nvSpPr>
        <xdr:cNvPr id="137" name="テキスト ボックス 136"/>
        <xdr:cNvSpPr txBox="1"/>
      </xdr:nvSpPr>
      <xdr:spPr>
        <a:xfrm>
          <a:off x="3497795" y="96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129861</xdr:rowOff>
    </xdr:from>
    <xdr:to>
      <xdr:col>15</xdr:col>
      <xdr:colOff>101600</xdr:colOff>
      <xdr:row>58</xdr:row>
      <xdr:rowOff>60011</xdr:rowOff>
    </xdr:to>
    <xdr:sp macro="" textlink="">
      <xdr:nvSpPr>
        <xdr:cNvPr id="138" name="楕円 137"/>
        <xdr:cNvSpPr/>
      </xdr:nvSpPr>
      <xdr:spPr>
        <a:xfrm>
          <a:off x="2857500" y="99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76538</xdr:rowOff>
    </xdr:from>
    <xdr:ext cx="599010" cy="259045"/>
    <xdr:sp macro="" textlink="">
      <xdr:nvSpPr>
        <xdr:cNvPr id="139" name="テキスト ボックス 138"/>
        <xdr:cNvSpPr txBox="1"/>
      </xdr:nvSpPr>
      <xdr:spPr>
        <a:xfrm>
          <a:off x="2608795" y="96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75685</xdr:rowOff>
    </xdr:from>
    <xdr:to>
      <xdr:col>10</xdr:col>
      <xdr:colOff>165100</xdr:colOff>
      <xdr:row>58</xdr:row>
      <xdr:rowOff>5835</xdr:rowOff>
    </xdr:to>
    <xdr:sp macro="" textlink="">
      <xdr:nvSpPr>
        <xdr:cNvPr id="140" name="楕円 139"/>
        <xdr:cNvSpPr/>
      </xdr:nvSpPr>
      <xdr:spPr>
        <a:xfrm>
          <a:off x="1968500" y="98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22362</xdr:rowOff>
    </xdr:from>
    <xdr:ext cx="599010" cy="259045"/>
    <xdr:sp macro="" textlink="">
      <xdr:nvSpPr>
        <xdr:cNvPr id="141" name="テキスト ボックス 140"/>
        <xdr:cNvSpPr txBox="1"/>
      </xdr:nvSpPr>
      <xdr:spPr>
        <a:xfrm>
          <a:off x="1719795" y="96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103398</xdr:rowOff>
    </xdr:from>
    <xdr:to>
      <xdr:col>6</xdr:col>
      <xdr:colOff>38100</xdr:colOff>
      <xdr:row>58</xdr:row>
      <xdr:rowOff>33548</xdr:rowOff>
    </xdr:to>
    <xdr:sp macro="" textlink="">
      <xdr:nvSpPr>
        <xdr:cNvPr id="142" name="楕円 141"/>
        <xdr:cNvSpPr/>
      </xdr:nvSpPr>
      <xdr:spPr>
        <a:xfrm>
          <a:off x="1079500" y="98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50075</xdr:rowOff>
    </xdr:from>
    <xdr:ext cx="599010" cy="259045"/>
    <xdr:sp macro="" textlink="">
      <xdr:nvSpPr>
        <xdr:cNvPr id="143" name="テキスト ボックス 142"/>
        <xdr:cNvSpPr txBox="1"/>
      </xdr:nvSpPr>
      <xdr:spPr>
        <a:xfrm>
          <a:off x="830795" y="965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85403</xdr:rowOff>
    </xdr:from>
    <xdr:to>
      <xdr:col>24</xdr:col>
      <xdr:colOff>63500</xdr:colOff>
      <xdr:row>76</xdr:row>
      <xdr:rowOff>25008</xdr:rowOff>
    </xdr:to>
    <xdr:cxnSp macro="">
      <xdr:nvCxnSpPr>
        <xdr:cNvPr id="172" name="直線コネクタ 171"/>
        <xdr:cNvCxnSpPr/>
      </xdr:nvCxnSpPr>
      <xdr:spPr>
        <a:xfrm flipV="1">
          <a:off x="3797300" y="12944153"/>
          <a:ext cx="8382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25008</xdr:rowOff>
    </xdr:from>
    <xdr:to>
      <xdr:col>19</xdr:col>
      <xdr:colOff>177800</xdr:colOff>
      <xdr:row>76</xdr:row>
      <xdr:rowOff>162179</xdr:rowOff>
    </xdr:to>
    <xdr:cxnSp macro="">
      <xdr:nvCxnSpPr>
        <xdr:cNvPr id="175" name="直線コネクタ 174"/>
        <xdr:cNvCxnSpPr/>
      </xdr:nvCxnSpPr>
      <xdr:spPr>
        <a:xfrm flipV="1">
          <a:off x="2908300" y="13055208"/>
          <a:ext cx="889000" cy="1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127403</xdr:rowOff>
    </xdr:from>
    <xdr:to>
      <xdr:col>15</xdr:col>
      <xdr:colOff>50800</xdr:colOff>
      <xdr:row>76</xdr:row>
      <xdr:rowOff>162179</xdr:rowOff>
    </xdr:to>
    <xdr:cxnSp macro="">
      <xdr:nvCxnSpPr>
        <xdr:cNvPr id="178" name="直線コネクタ 177"/>
        <xdr:cNvCxnSpPr/>
      </xdr:nvCxnSpPr>
      <xdr:spPr>
        <a:xfrm>
          <a:off x="2019300" y="13157603"/>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127403</xdr:rowOff>
    </xdr:from>
    <xdr:to>
      <xdr:col>10</xdr:col>
      <xdr:colOff>114300</xdr:colOff>
      <xdr:row>77</xdr:row>
      <xdr:rowOff>41777</xdr:rowOff>
    </xdr:to>
    <xdr:cxnSp macro="">
      <xdr:nvCxnSpPr>
        <xdr:cNvPr id="181" name="直線コネクタ 180"/>
        <xdr:cNvCxnSpPr/>
      </xdr:nvCxnSpPr>
      <xdr:spPr>
        <a:xfrm flipV="1">
          <a:off x="1130300" y="13157603"/>
          <a:ext cx="889000" cy="8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34603</xdr:rowOff>
    </xdr:from>
    <xdr:to>
      <xdr:col>24</xdr:col>
      <xdr:colOff>114300</xdr:colOff>
      <xdr:row>75</xdr:row>
      <xdr:rowOff>136203</xdr:rowOff>
    </xdr:to>
    <xdr:sp macro="" textlink="">
      <xdr:nvSpPr>
        <xdr:cNvPr id="191" name="楕円 190"/>
        <xdr:cNvSpPr/>
      </xdr:nvSpPr>
      <xdr:spPr>
        <a:xfrm>
          <a:off x="4584700" y="128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57480</xdr:rowOff>
    </xdr:from>
    <xdr:ext cx="599010" cy="259045"/>
    <xdr:sp macro="" textlink="">
      <xdr:nvSpPr>
        <xdr:cNvPr id="192" name="民生費該当値テキスト"/>
        <xdr:cNvSpPr txBox="1"/>
      </xdr:nvSpPr>
      <xdr:spPr>
        <a:xfrm>
          <a:off x="4686300" y="127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145658</xdr:rowOff>
    </xdr:from>
    <xdr:to>
      <xdr:col>20</xdr:col>
      <xdr:colOff>38100</xdr:colOff>
      <xdr:row>76</xdr:row>
      <xdr:rowOff>75808</xdr:rowOff>
    </xdr:to>
    <xdr:sp macro="" textlink="">
      <xdr:nvSpPr>
        <xdr:cNvPr id="193" name="楕円 192"/>
        <xdr:cNvSpPr/>
      </xdr:nvSpPr>
      <xdr:spPr>
        <a:xfrm>
          <a:off x="3746500" y="130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92335</xdr:rowOff>
    </xdr:from>
    <xdr:ext cx="599010" cy="259045"/>
    <xdr:sp macro="" textlink="">
      <xdr:nvSpPr>
        <xdr:cNvPr id="194" name="テキスト ボックス 193"/>
        <xdr:cNvSpPr txBox="1"/>
      </xdr:nvSpPr>
      <xdr:spPr>
        <a:xfrm>
          <a:off x="3497795" y="1277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111379</xdr:rowOff>
    </xdr:from>
    <xdr:to>
      <xdr:col>15</xdr:col>
      <xdr:colOff>101600</xdr:colOff>
      <xdr:row>77</xdr:row>
      <xdr:rowOff>41529</xdr:rowOff>
    </xdr:to>
    <xdr:sp macro="" textlink="">
      <xdr:nvSpPr>
        <xdr:cNvPr id="195" name="楕円 194"/>
        <xdr:cNvSpPr/>
      </xdr:nvSpPr>
      <xdr:spPr>
        <a:xfrm>
          <a:off x="2857500" y="131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32656</xdr:rowOff>
    </xdr:from>
    <xdr:ext cx="599010" cy="259045"/>
    <xdr:sp macro="" textlink="">
      <xdr:nvSpPr>
        <xdr:cNvPr id="196" name="テキスト ボックス 195"/>
        <xdr:cNvSpPr txBox="1"/>
      </xdr:nvSpPr>
      <xdr:spPr>
        <a:xfrm>
          <a:off x="2608795" y="1323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76603</xdr:rowOff>
    </xdr:from>
    <xdr:to>
      <xdr:col>10</xdr:col>
      <xdr:colOff>165100</xdr:colOff>
      <xdr:row>77</xdr:row>
      <xdr:rowOff>6753</xdr:rowOff>
    </xdr:to>
    <xdr:sp macro="" textlink="">
      <xdr:nvSpPr>
        <xdr:cNvPr id="197" name="楕円 196"/>
        <xdr:cNvSpPr/>
      </xdr:nvSpPr>
      <xdr:spPr>
        <a:xfrm>
          <a:off x="1968500" y="131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23280</xdr:rowOff>
    </xdr:from>
    <xdr:ext cx="599010" cy="259045"/>
    <xdr:sp macro="" textlink="">
      <xdr:nvSpPr>
        <xdr:cNvPr id="198" name="テキスト ボックス 197"/>
        <xdr:cNvSpPr txBox="1"/>
      </xdr:nvSpPr>
      <xdr:spPr>
        <a:xfrm>
          <a:off x="1719795" y="128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162427</xdr:rowOff>
    </xdr:from>
    <xdr:to>
      <xdr:col>6</xdr:col>
      <xdr:colOff>38100</xdr:colOff>
      <xdr:row>77</xdr:row>
      <xdr:rowOff>92577</xdr:rowOff>
    </xdr:to>
    <xdr:sp macro="" textlink="">
      <xdr:nvSpPr>
        <xdr:cNvPr id="199" name="楕円 198"/>
        <xdr:cNvSpPr/>
      </xdr:nvSpPr>
      <xdr:spPr>
        <a:xfrm>
          <a:off x="1079500" y="13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83704</xdr:rowOff>
    </xdr:from>
    <xdr:ext cx="599010" cy="259045"/>
    <xdr:sp macro="" textlink="">
      <xdr:nvSpPr>
        <xdr:cNvPr id="200" name="テキスト ボックス 199"/>
        <xdr:cNvSpPr txBox="1"/>
      </xdr:nvSpPr>
      <xdr:spPr>
        <a:xfrm>
          <a:off x="830795" y="1328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17225</xdr:rowOff>
    </xdr:from>
    <xdr:to>
      <xdr:col>24</xdr:col>
      <xdr:colOff>63500</xdr:colOff>
      <xdr:row>97</xdr:row>
      <xdr:rowOff>23932</xdr:rowOff>
    </xdr:to>
    <xdr:cxnSp macro="">
      <xdr:nvCxnSpPr>
        <xdr:cNvPr id="227" name="直線コネクタ 226"/>
        <xdr:cNvCxnSpPr/>
      </xdr:nvCxnSpPr>
      <xdr:spPr>
        <a:xfrm flipV="1">
          <a:off x="3797300" y="16647875"/>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5024</xdr:rowOff>
    </xdr:from>
    <xdr:to>
      <xdr:col>19</xdr:col>
      <xdr:colOff>177800</xdr:colOff>
      <xdr:row>97</xdr:row>
      <xdr:rowOff>23932</xdr:rowOff>
    </xdr:to>
    <xdr:cxnSp macro="">
      <xdr:nvCxnSpPr>
        <xdr:cNvPr id="230" name="直線コネクタ 229"/>
        <xdr:cNvCxnSpPr/>
      </xdr:nvCxnSpPr>
      <xdr:spPr>
        <a:xfrm>
          <a:off x="2908300" y="16292774"/>
          <a:ext cx="889000" cy="36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5024</xdr:rowOff>
    </xdr:from>
    <xdr:to>
      <xdr:col>15</xdr:col>
      <xdr:colOff>50800</xdr:colOff>
      <xdr:row>95</xdr:row>
      <xdr:rowOff>81837</xdr:rowOff>
    </xdr:to>
    <xdr:cxnSp macro="">
      <xdr:nvCxnSpPr>
        <xdr:cNvPr id="233" name="直線コネクタ 232"/>
        <xdr:cNvCxnSpPr/>
      </xdr:nvCxnSpPr>
      <xdr:spPr>
        <a:xfrm flipV="1">
          <a:off x="2019300" y="16292774"/>
          <a:ext cx="889000" cy="7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81837</xdr:rowOff>
    </xdr:from>
    <xdr:to>
      <xdr:col>10</xdr:col>
      <xdr:colOff>114300</xdr:colOff>
      <xdr:row>95</xdr:row>
      <xdr:rowOff>148530</xdr:rowOff>
    </xdr:to>
    <xdr:cxnSp macro="">
      <xdr:nvCxnSpPr>
        <xdr:cNvPr id="236" name="直線コネクタ 235"/>
        <xdr:cNvCxnSpPr/>
      </xdr:nvCxnSpPr>
      <xdr:spPr>
        <a:xfrm flipV="1">
          <a:off x="1130300" y="16369587"/>
          <a:ext cx="889000" cy="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137875</xdr:rowOff>
    </xdr:from>
    <xdr:to>
      <xdr:col>24</xdr:col>
      <xdr:colOff>114300</xdr:colOff>
      <xdr:row>97</xdr:row>
      <xdr:rowOff>68025</xdr:rowOff>
    </xdr:to>
    <xdr:sp macro="" textlink="">
      <xdr:nvSpPr>
        <xdr:cNvPr id="246" name="楕円 245"/>
        <xdr:cNvSpPr/>
      </xdr:nvSpPr>
      <xdr:spPr>
        <a:xfrm>
          <a:off x="4584700" y="165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160752</xdr:rowOff>
    </xdr:from>
    <xdr:ext cx="599010" cy="259045"/>
    <xdr:sp macro="" textlink="">
      <xdr:nvSpPr>
        <xdr:cNvPr id="247" name="衛生費該当値テキスト"/>
        <xdr:cNvSpPr txBox="1"/>
      </xdr:nvSpPr>
      <xdr:spPr>
        <a:xfrm>
          <a:off x="4686300" y="164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144582</xdr:rowOff>
    </xdr:from>
    <xdr:to>
      <xdr:col>20</xdr:col>
      <xdr:colOff>38100</xdr:colOff>
      <xdr:row>97</xdr:row>
      <xdr:rowOff>74732</xdr:rowOff>
    </xdr:to>
    <xdr:sp macro="" textlink="">
      <xdr:nvSpPr>
        <xdr:cNvPr id="248" name="楕円 247"/>
        <xdr:cNvSpPr/>
      </xdr:nvSpPr>
      <xdr:spPr>
        <a:xfrm>
          <a:off x="3746500" y="166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91259</xdr:rowOff>
    </xdr:from>
    <xdr:ext cx="599010" cy="259045"/>
    <xdr:sp macro="" textlink="">
      <xdr:nvSpPr>
        <xdr:cNvPr id="249" name="テキスト ボックス 248"/>
        <xdr:cNvSpPr txBox="1"/>
      </xdr:nvSpPr>
      <xdr:spPr>
        <a:xfrm>
          <a:off x="3497795" y="1637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125674</xdr:rowOff>
    </xdr:from>
    <xdr:to>
      <xdr:col>15</xdr:col>
      <xdr:colOff>101600</xdr:colOff>
      <xdr:row>95</xdr:row>
      <xdr:rowOff>55824</xdr:rowOff>
    </xdr:to>
    <xdr:sp macro="" textlink="">
      <xdr:nvSpPr>
        <xdr:cNvPr id="250" name="楕円 249"/>
        <xdr:cNvSpPr/>
      </xdr:nvSpPr>
      <xdr:spPr>
        <a:xfrm>
          <a:off x="2857500" y="162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72351</xdr:rowOff>
    </xdr:from>
    <xdr:ext cx="599010" cy="259045"/>
    <xdr:sp macro="" textlink="">
      <xdr:nvSpPr>
        <xdr:cNvPr id="251" name="テキスト ボックス 250"/>
        <xdr:cNvSpPr txBox="1"/>
      </xdr:nvSpPr>
      <xdr:spPr>
        <a:xfrm>
          <a:off x="2608795" y="160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31037</xdr:rowOff>
    </xdr:from>
    <xdr:to>
      <xdr:col>10</xdr:col>
      <xdr:colOff>165100</xdr:colOff>
      <xdr:row>95</xdr:row>
      <xdr:rowOff>132637</xdr:rowOff>
    </xdr:to>
    <xdr:sp macro="" textlink="">
      <xdr:nvSpPr>
        <xdr:cNvPr id="252" name="楕円 251"/>
        <xdr:cNvSpPr/>
      </xdr:nvSpPr>
      <xdr:spPr>
        <a:xfrm>
          <a:off x="1968500" y="163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149164</xdr:rowOff>
    </xdr:from>
    <xdr:ext cx="599010" cy="259045"/>
    <xdr:sp macro="" textlink="">
      <xdr:nvSpPr>
        <xdr:cNvPr id="253" name="テキスト ボックス 252"/>
        <xdr:cNvSpPr txBox="1"/>
      </xdr:nvSpPr>
      <xdr:spPr>
        <a:xfrm>
          <a:off x="1719795" y="160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97730</xdr:rowOff>
    </xdr:from>
    <xdr:to>
      <xdr:col>6</xdr:col>
      <xdr:colOff>38100</xdr:colOff>
      <xdr:row>96</xdr:row>
      <xdr:rowOff>27880</xdr:rowOff>
    </xdr:to>
    <xdr:sp macro="" textlink="">
      <xdr:nvSpPr>
        <xdr:cNvPr id="254" name="楕円 253"/>
        <xdr:cNvSpPr/>
      </xdr:nvSpPr>
      <xdr:spPr>
        <a:xfrm>
          <a:off x="1079500" y="16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44407</xdr:rowOff>
    </xdr:from>
    <xdr:ext cx="599010" cy="259045"/>
    <xdr:sp macro="" textlink="">
      <xdr:nvSpPr>
        <xdr:cNvPr id="255" name="テキスト ボックス 254"/>
        <xdr:cNvSpPr txBox="1"/>
      </xdr:nvSpPr>
      <xdr:spPr>
        <a:xfrm>
          <a:off x="830795" y="161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24731</xdr:rowOff>
    </xdr:from>
    <xdr:to>
      <xdr:col>55</xdr:col>
      <xdr:colOff>0</xdr:colOff>
      <xdr:row>58</xdr:row>
      <xdr:rowOff>34699</xdr:rowOff>
    </xdr:to>
    <xdr:cxnSp macro="">
      <xdr:nvCxnSpPr>
        <xdr:cNvPr id="339" name="直線コネクタ 338"/>
        <xdr:cNvCxnSpPr/>
      </xdr:nvCxnSpPr>
      <xdr:spPr>
        <a:xfrm flipV="1">
          <a:off x="9639300" y="9968831"/>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139591</xdr:rowOff>
    </xdr:from>
    <xdr:to>
      <xdr:col>50</xdr:col>
      <xdr:colOff>114300</xdr:colOff>
      <xdr:row>58</xdr:row>
      <xdr:rowOff>34699</xdr:rowOff>
    </xdr:to>
    <xdr:cxnSp macro="">
      <xdr:nvCxnSpPr>
        <xdr:cNvPr id="342" name="直線コネクタ 341"/>
        <xdr:cNvCxnSpPr/>
      </xdr:nvCxnSpPr>
      <xdr:spPr>
        <a:xfrm>
          <a:off x="8750300" y="9912241"/>
          <a:ext cx="889000" cy="6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139591</xdr:rowOff>
    </xdr:from>
    <xdr:to>
      <xdr:col>45</xdr:col>
      <xdr:colOff>177800</xdr:colOff>
      <xdr:row>58</xdr:row>
      <xdr:rowOff>32389</xdr:rowOff>
    </xdr:to>
    <xdr:cxnSp macro="">
      <xdr:nvCxnSpPr>
        <xdr:cNvPr id="345" name="直線コネクタ 344"/>
        <xdr:cNvCxnSpPr/>
      </xdr:nvCxnSpPr>
      <xdr:spPr>
        <a:xfrm flipV="1">
          <a:off x="7861300" y="9912241"/>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32389</xdr:rowOff>
    </xdr:from>
    <xdr:to>
      <xdr:col>41</xdr:col>
      <xdr:colOff>50800</xdr:colOff>
      <xdr:row>58</xdr:row>
      <xdr:rowOff>53139</xdr:rowOff>
    </xdr:to>
    <xdr:cxnSp macro="">
      <xdr:nvCxnSpPr>
        <xdr:cNvPr id="348" name="直線コネクタ 347"/>
        <xdr:cNvCxnSpPr/>
      </xdr:nvCxnSpPr>
      <xdr:spPr>
        <a:xfrm flipV="1">
          <a:off x="6972300" y="9976489"/>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145381</xdr:rowOff>
    </xdr:from>
    <xdr:to>
      <xdr:col>55</xdr:col>
      <xdr:colOff>50800</xdr:colOff>
      <xdr:row>58</xdr:row>
      <xdr:rowOff>75531</xdr:rowOff>
    </xdr:to>
    <xdr:sp macro="" textlink="">
      <xdr:nvSpPr>
        <xdr:cNvPr id="358" name="楕円 357"/>
        <xdr:cNvSpPr/>
      </xdr:nvSpPr>
      <xdr:spPr>
        <a:xfrm>
          <a:off x="10426700" y="99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104758</xdr:rowOff>
    </xdr:from>
    <xdr:ext cx="599010" cy="259045"/>
    <xdr:sp macro="" textlink="">
      <xdr:nvSpPr>
        <xdr:cNvPr id="359" name="農林水産業費該当値テキスト"/>
        <xdr:cNvSpPr txBox="1"/>
      </xdr:nvSpPr>
      <xdr:spPr>
        <a:xfrm>
          <a:off x="10528300" y="970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155349</xdr:rowOff>
    </xdr:from>
    <xdr:to>
      <xdr:col>50</xdr:col>
      <xdr:colOff>165100</xdr:colOff>
      <xdr:row>58</xdr:row>
      <xdr:rowOff>85499</xdr:rowOff>
    </xdr:to>
    <xdr:sp macro="" textlink="">
      <xdr:nvSpPr>
        <xdr:cNvPr id="360" name="楕円 359"/>
        <xdr:cNvSpPr/>
      </xdr:nvSpPr>
      <xdr:spPr>
        <a:xfrm>
          <a:off x="9588500" y="99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102026</xdr:rowOff>
    </xdr:from>
    <xdr:ext cx="599010" cy="259045"/>
    <xdr:sp macro="" textlink="">
      <xdr:nvSpPr>
        <xdr:cNvPr id="361" name="テキスト ボックス 360"/>
        <xdr:cNvSpPr txBox="1"/>
      </xdr:nvSpPr>
      <xdr:spPr>
        <a:xfrm>
          <a:off x="9339795" y="97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88791</xdr:rowOff>
    </xdr:from>
    <xdr:to>
      <xdr:col>46</xdr:col>
      <xdr:colOff>38100</xdr:colOff>
      <xdr:row>58</xdr:row>
      <xdr:rowOff>18941</xdr:rowOff>
    </xdr:to>
    <xdr:sp macro="" textlink="">
      <xdr:nvSpPr>
        <xdr:cNvPr id="362" name="楕円 361"/>
        <xdr:cNvSpPr/>
      </xdr:nvSpPr>
      <xdr:spPr>
        <a:xfrm>
          <a:off x="8699500" y="98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35468</xdr:rowOff>
    </xdr:from>
    <xdr:ext cx="599010" cy="259045"/>
    <xdr:sp macro="" textlink="">
      <xdr:nvSpPr>
        <xdr:cNvPr id="363" name="テキスト ボックス 362"/>
        <xdr:cNvSpPr txBox="1"/>
      </xdr:nvSpPr>
      <xdr:spPr>
        <a:xfrm>
          <a:off x="8450795" y="963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153039</xdr:rowOff>
    </xdr:from>
    <xdr:to>
      <xdr:col>41</xdr:col>
      <xdr:colOff>101600</xdr:colOff>
      <xdr:row>58</xdr:row>
      <xdr:rowOff>83189</xdr:rowOff>
    </xdr:to>
    <xdr:sp macro="" textlink="">
      <xdr:nvSpPr>
        <xdr:cNvPr id="364" name="楕円 363"/>
        <xdr:cNvSpPr/>
      </xdr:nvSpPr>
      <xdr:spPr>
        <a:xfrm>
          <a:off x="7810500" y="99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99716</xdr:rowOff>
    </xdr:from>
    <xdr:ext cx="599010" cy="259045"/>
    <xdr:sp macro="" textlink="">
      <xdr:nvSpPr>
        <xdr:cNvPr id="365" name="テキスト ボックス 364"/>
        <xdr:cNvSpPr txBox="1"/>
      </xdr:nvSpPr>
      <xdr:spPr>
        <a:xfrm>
          <a:off x="7561795" y="970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2339</xdr:rowOff>
    </xdr:from>
    <xdr:to>
      <xdr:col>36</xdr:col>
      <xdr:colOff>165100</xdr:colOff>
      <xdr:row>58</xdr:row>
      <xdr:rowOff>103939</xdr:rowOff>
    </xdr:to>
    <xdr:sp macro="" textlink="">
      <xdr:nvSpPr>
        <xdr:cNvPr id="366" name="楕円 365"/>
        <xdr:cNvSpPr/>
      </xdr:nvSpPr>
      <xdr:spPr>
        <a:xfrm>
          <a:off x="6921500" y="99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120466</xdr:rowOff>
    </xdr:from>
    <xdr:ext cx="599010" cy="259045"/>
    <xdr:sp macro="" textlink="">
      <xdr:nvSpPr>
        <xdr:cNvPr id="367" name="テキスト ボックス 366"/>
        <xdr:cNvSpPr txBox="1"/>
      </xdr:nvSpPr>
      <xdr:spPr>
        <a:xfrm>
          <a:off x="6672795" y="972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66317</xdr:rowOff>
    </xdr:from>
    <xdr:to>
      <xdr:col>55</xdr:col>
      <xdr:colOff>0</xdr:colOff>
      <xdr:row>78</xdr:row>
      <xdr:rowOff>74200</xdr:rowOff>
    </xdr:to>
    <xdr:cxnSp macro="">
      <xdr:nvCxnSpPr>
        <xdr:cNvPr id="398" name="直線コネクタ 397"/>
        <xdr:cNvCxnSpPr/>
      </xdr:nvCxnSpPr>
      <xdr:spPr>
        <a:xfrm>
          <a:off x="9639300" y="13439417"/>
          <a:ext cx="8382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66317</xdr:rowOff>
    </xdr:from>
    <xdr:to>
      <xdr:col>50</xdr:col>
      <xdr:colOff>114300</xdr:colOff>
      <xdr:row>78</xdr:row>
      <xdr:rowOff>102539</xdr:rowOff>
    </xdr:to>
    <xdr:cxnSp macro="">
      <xdr:nvCxnSpPr>
        <xdr:cNvPr id="401" name="直線コネクタ 400"/>
        <xdr:cNvCxnSpPr/>
      </xdr:nvCxnSpPr>
      <xdr:spPr>
        <a:xfrm flipV="1">
          <a:off x="8750300" y="13439417"/>
          <a:ext cx="889000" cy="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92343</xdr:rowOff>
    </xdr:from>
    <xdr:to>
      <xdr:col>45</xdr:col>
      <xdr:colOff>177800</xdr:colOff>
      <xdr:row>78</xdr:row>
      <xdr:rowOff>102539</xdr:rowOff>
    </xdr:to>
    <xdr:cxnSp macro="">
      <xdr:nvCxnSpPr>
        <xdr:cNvPr id="404" name="直線コネクタ 403"/>
        <xdr:cNvCxnSpPr/>
      </xdr:nvCxnSpPr>
      <xdr:spPr>
        <a:xfrm>
          <a:off x="7861300" y="1346544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92343</xdr:rowOff>
    </xdr:from>
    <xdr:to>
      <xdr:col>41</xdr:col>
      <xdr:colOff>50800</xdr:colOff>
      <xdr:row>78</xdr:row>
      <xdr:rowOff>116585</xdr:rowOff>
    </xdr:to>
    <xdr:cxnSp macro="">
      <xdr:nvCxnSpPr>
        <xdr:cNvPr id="407" name="直線コネクタ 406"/>
        <xdr:cNvCxnSpPr/>
      </xdr:nvCxnSpPr>
      <xdr:spPr>
        <a:xfrm flipV="1">
          <a:off x="6972300" y="13465443"/>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23400</xdr:rowOff>
    </xdr:from>
    <xdr:to>
      <xdr:col>55</xdr:col>
      <xdr:colOff>50800</xdr:colOff>
      <xdr:row>78</xdr:row>
      <xdr:rowOff>125000</xdr:rowOff>
    </xdr:to>
    <xdr:sp macro="" textlink="">
      <xdr:nvSpPr>
        <xdr:cNvPr id="417" name="楕円 416"/>
        <xdr:cNvSpPr/>
      </xdr:nvSpPr>
      <xdr:spPr>
        <a:xfrm>
          <a:off x="10426700" y="133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1827</xdr:rowOff>
    </xdr:from>
    <xdr:ext cx="534377" cy="259045"/>
    <xdr:sp macro="" textlink="">
      <xdr:nvSpPr>
        <xdr:cNvPr id="418" name="商工費該当値テキスト"/>
        <xdr:cNvSpPr txBox="1"/>
      </xdr:nvSpPr>
      <xdr:spPr>
        <a:xfrm>
          <a:off x="10528300" y="133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15517</xdr:rowOff>
    </xdr:from>
    <xdr:to>
      <xdr:col>50</xdr:col>
      <xdr:colOff>165100</xdr:colOff>
      <xdr:row>78</xdr:row>
      <xdr:rowOff>117117</xdr:rowOff>
    </xdr:to>
    <xdr:sp macro="" textlink="">
      <xdr:nvSpPr>
        <xdr:cNvPr id="419" name="楕円 418"/>
        <xdr:cNvSpPr/>
      </xdr:nvSpPr>
      <xdr:spPr>
        <a:xfrm>
          <a:off x="9588500" y="133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133644</xdr:rowOff>
    </xdr:from>
    <xdr:ext cx="534377" cy="259045"/>
    <xdr:sp macro="" textlink="">
      <xdr:nvSpPr>
        <xdr:cNvPr id="420" name="テキスト ボックス 419"/>
        <xdr:cNvSpPr txBox="1"/>
      </xdr:nvSpPr>
      <xdr:spPr>
        <a:xfrm>
          <a:off x="9372111" y="131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51739</xdr:rowOff>
    </xdr:from>
    <xdr:to>
      <xdr:col>46</xdr:col>
      <xdr:colOff>38100</xdr:colOff>
      <xdr:row>78</xdr:row>
      <xdr:rowOff>153339</xdr:rowOff>
    </xdr:to>
    <xdr:sp macro="" textlink="">
      <xdr:nvSpPr>
        <xdr:cNvPr id="421" name="楕円 420"/>
        <xdr:cNvSpPr/>
      </xdr:nvSpPr>
      <xdr:spPr>
        <a:xfrm>
          <a:off x="8699500" y="13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169866</xdr:rowOff>
    </xdr:from>
    <xdr:ext cx="534377" cy="259045"/>
    <xdr:sp macro="" textlink="">
      <xdr:nvSpPr>
        <xdr:cNvPr id="422" name="テキスト ボックス 421"/>
        <xdr:cNvSpPr txBox="1"/>
      </xdr:nvSpPr>
      <xdr:spPr>
        <a:xfrm>
          <a:off x="8483111" y="13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41543</xdr:rowOff>
    </xdr:from>
    <xdr:to>
      <xdr:col>41</xdr:col>
      <xdr:colOff>101600</xdr:colOff>
      <xdr:row>78</xdr:row>
      <xdr:rowOff>143143</xdr:rowOff>
    </xdr:to>
    <xdr:sp macro="" textlink="">
      <xdr:nvSpPr>
        <xdr:cNvPr id="423" name="楕円 422"/>
        <xdr:cNvSpPr/>
      </xdr:nvSpPr>
      <xdr:spPr>
        <a:xfrm>
          <a:off x="7810500" y="13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159670</xdr:rowOff>
    </xdr:from>
    <xdr:ext cx="534377" cy="259045"/>
    <xdr:sp macro="" textlink="">
      <xdr:nvSpPr>
        <xdr:cNvPr id="424" name="テキスト ボックス 423"/>
        <xdr:cNvSpPr txBox="1"/>
      </xdr:nvSpPr>
      <xdr:spPr>
        <a:xfrm>
          <a:off x="7594111" y="131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65785</xdr:rowOff>
    </xdr:from>
    <xdr:to>
      <xdr:col>36</xdr:col>
      <xdr:colOff>165100</xdr:colOff>
      <xdr:row>78</xdr:row>
      <xdr:rowOff>167385</xdr:rowOff>
    </xdr:to>
    <xdr:sp macro="" textlink="">
      <xdr:nvSpPr>
        <xdr:cNvPr id="425" name="楕円 424"/>
        <xdr:cNvSpPr/>
      </xdr:nvSpPr>
      <xdr:spPr>
        <a:xfrm>
          <a:off x="6921500" y="134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12462</xdr:rowOff>
    </xdr:from>
    <xdr:ext cx="534377" cy="259045"/>
    <xdr:sp macro="" textlink="">
      <xdr:nvSpPr>
        <xdr:cNvPr id="426" name="テキスト ボックス 425"/>
        <xdr:cNvSpPr txBox="1"/>
      </xdr:nvSpPr>
      <xdr:spPr>
        <a:xfrm>
          <a:off x="6705111" y="132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25372</xdr:rowOff>
    </xdr:from>
    <xdr:to>
      <xdr:col>55</xdr:col>
      <xdr:colOff>0</xdr:colOff>
      <xdr:row>97</xdr:row>
      <xdr:rowOff>128019</xdr:rowOff>
    </xdr:to>
    <xdr:cxnSp macro="">
      <xdr:nvCxnSpPr>
        <xdr:cNvPr id="457" name="直線コネクタ 456"/>
        <xdr:cNvCxnSpPr/>
      </xdr:nvCxnSpPr>
      <xdr:spPr>
        <a:xfrm flipV="1">
          <a:off x="9639300" y="16656022"/>
          <a:ext cx="838200" cy="1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106442</xdr:rowOff>
    </xdr:from>
    <xdr:to>
      <xdr:col>50</xdr:col>
      <xdr:colOff>114300</xdr:colOff>
      <xdr:row>97</xdr:row>
      <xdr:rowOff>128019</xdr:rowOff>
    </xdr:to>
    <xdr:cxnSp macro="">
      <xdr:nvCxnSpPr>
        <xdr:cNvPr id="460" name="直線コネクタ 459"/>
        <xdr:cNvCxnSpPr/>
      </xdr:nvCxnSpPr>
      <xdr:spPr>
        <a:xfrm>
          <a:off x="8750300" y="16737092"/>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106442</xdr:rowOff>
    </xdr:from>
    <xdr:to>
      <xdr:col>45</xdr:col>
      <xdr:colOff>177800</xdr:colOff>
      <xdr:row>97</xdr:row>
      <xdr:rowOff>117027</xdr:rowOff>
    </xdr:to>
    <xdr:cxnSp macro="">
      <xdr:nvCxnSpPr>
        <xdr:cNvPr id="463" name="直線コネクタ 462"/>
        <xdr:cNvCxnSpPr/>
      </xdr:nvCxnSpPr>
      <xdr:spPr>
        <a:xfrm flipV="1">
          <a:off x="7861300" y="16737092"/>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117027</xdr:rowOff>
    </xdr:from>
    <xdr:to>
      <xdr:col>41</xdr:col>
      <xdr:colOff>50800</xdr:colOff>
      <xdr:row>97</xdr:row>
      <xdr:rowOff>140374</xdr:rowOff>
    </xdr:to>
    <xdr:cxnSp macro="">
      <xdr:nvCxnSpPr>
        <xdr:cNvPr id="466" name="直線コネクタ 465"/>
        <xdr:cNvCxnSpPr/>
      </xdr:nvCxnSpPr>
      <xdr:spPr>
        <a:xfrm flipV="1">
          <a:off x="6972300" y="16747677"/>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146022</xdr:rowOff>
    </xdr:from>
    <xdr:to>
      <xdr:col>55</xdr:col>
      <xdr:colOff>50800</xdr:colOff>
      <xdr:row>97</xdr:row>
      <xdr:rowOff>76172</xdr:rowOff>
    </xdr:to>
    <xdr:sp macro="" textlink="">
      <xdr:nvSpPr>
        <xdr:cNvPr id="476" name="楕円 475"/>
        <xdr:cNvSpPr/>
      </xdr:nvSpPr>
      <xdr:spPr>
        <a:xfrm>
          <a:off x="104267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168899</xdr:rowOff>
    </xdr:from>
    <xdr:ext cx="599010" cy="259045"/>
    <xdr:sp macro="" textlink="">
      <xdr:nvSpPr>
        <xdr:cNvPr id="477" name="土木費該当値テキスト"/>
        <xdr:cNvSpPr txBox="1"/>
      </xdr:nvSpPr>
      <xdr:spPr>
        <a:xfrm>
          <a:off x="10528300" y="1645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77219</xdr:rowOff>
    </xdr:from>
    <xdr:to>
      <xdr:col>50</xdr:col>
      <xdr:colOff>165100</xdr:colOff>
      <xdr:row>98</xdr:row>
      <xdr:rowOff>7369</xdr:rowOff>
    </xdr:to>
    <xdr:sp macro="" textlink="">
      <xdr:nvSpPr>
        <xdr:cNvPr id="478" name="楕円 477"/>
        <xdr:cNvSpPr/>
      </xdr:nvSpPr>
      <xdr:spPr>
        <a:xfrm>
          <a:off x="9588500" y="167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23896</xdr:rowOff>
    </xdr:from>
    <xdr:ext cx="599010" cy="259045"/>
    <xdr:sp macro="" textlink="">
      <xdr:nvSpPr>
        <xdr:cNvPr id="479" name="テキスト ボックス 478"/>
        <xdr:cNvSpPr txBox="1"/>
      </xdr:nvSpPr>
      <xdr:spPr>
        <a:xfrm>
          <a:off x="9339795" y="1648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55642</xdr:rowOff>
    </xdr:from>
    <xdr:to>
      <xdr:col>46</xdr:col>
      <xdr:colOff>38100</xdr:colOff>
      <xdr:row>97</xdr:row>
      <xdr:rowOff>157242</xdr:rowOff>
    </xdr:to>
    <xdr:sp macro="" textlink="">
      <xdr:nvSpPr>
        <xdr:cNvPr id="480" name="楕円 479"/>
        <xdr:cNvSpPr/>
      </xdr:nvSpPr>
      <xdr:spPr>
        <a:xfrm>
          <a:off x="8699500" y="166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2319</xdr:rowOff>
    </xdr:from>
    <xdr:ext cx="599010" cy="259045"/>
    <xdr:sp macro="" textlink="">
      <xdr:nvSpPr>
        <xdr:cNvPr id="481" name="テキスト ボックス 480"/>
        <xdr:cNvSpPr txBox="1"/>
      </xdr:nvSpPr>
      <xdr:spPr>
        <a:xfrm>
          <a:off x="8450795" y="1646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66227</xdr:rowOff>
    </xdr:from>
    <xdr:to>
      <xdr:col>41</xdr:col>
      <xdr:colOff>101600</xdr:colOff>
      <xdr:row>97</xdr:row>
      <xdr:rowOff>167827</xdr:rowOff>
    </xdr:to>
    <xdr:sp macro="" textlink="">
      <xdr:nvSpPr>
        <xdr:cNvPr id="482" name="楕円 481"/>
        <xdr:cNvSpPr/>
      </xdr:nvSpPr>
      <xdr:spPr>
        <a:xfrm>
          <a:off x="7810500" y="1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12904</xdr:rowOff>
    </xdr:from>
    <xdr:ext cx="599010" cy="259045"/>
    <xdr:sp macro="" textlink="">
      <xdr:nvSpPr>
        <xdr:cNvPr id="483" name="テキスト ボックス 482"/>
        <xdr:cNvSpPr txBox="1"/>
      </xdr:nvSpPr>
      <xdr:spPr>
        <a:xfrm>
          <a:off x="7561795" y="164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89574</xdr:rowOff>
    </xdr:from>
    <xdr:to>
      <xdr:col>36</xdr:col>
      <xdr:colOff>165100</xdr:colOff>
      <xdr:row>98</xdr:row>
      <xdr:rowOff>19724</xdr:rowOff>
    </xdr:to>
    <xdr:sp macro="" textlink="">
      <xdr:nvSpPr>
        <xdr:cNvPr id="484" name="楕円 483"/>
        <xdr:cNvSpPr/>
      </xdr:nvSpPr>
      <xdr:spPr>
        <a:xfrm>
          <a:off x="6921500" y="167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36251</xdr:rowOff>
    </xdr:from>
    <xdr:ext cx="599010" cy="259045"/>
    <xdr:sp macro="" textlink="">
      <xdr:nvSpPr>
        <xdr:cNvPr id="485" name="テキスト ボックス 484"/>
        <xdr:cNvSpPr txBox="1"/>
      </xdr:nvSpPr>
      <xdr:spPr>
        <a:xfrm>
          <a:off x="6672795" y="164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94731</xdr:rowOff>
    </xdr:from>
    <xdr:to>
      <xdr:col>85</xdr:col>
      <xdr:colOff>127000</xdr:colOff>
      <xdr:row>37</xdr:row>
      <xdr:rowOff>105570</xdr:rowOff>
    </xdr:to>
    <xdr:cxnSp macro="">
      <xdr:nvCxnSpPr>
        <xdr:cNvPr id="514" name="直線コネクタ 513"/>
        <xdr:cNvCxnSpPr/>
      </xdr:nvCxnSpPr>
      <xdr:spPr>
        <a:xfrm>
          <a:off x="15481300" y="6438381"/>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62628</xdr:rowOff>
    </xdr:from>
    <xdr:to>
      <xdr:col>81</xdr:col>
      <xdr:colOff>50800</xdr:colOff>
      <xdr:row>37</xdr:row>
      <xdr:rowOff>94731</xdr:rowOff>
    </xdr:to>
    <xdr:cxnSp macro="">
      <xdr:nvCxnSpPr>
        <xdr:cNvPr id="517" name="直線コネクタ 516"/>
        <xdr:cNvCxnSpPr/>
      </xdr:nvCxnSpPr>
      <xdr:spPr>
        <a:xfrm>
          <a:off x="14592300" y="6406278"/>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9432</xdr:rowOff>
    </xdr:from>
    <xdr:to>
      <xdr:col>76</xdr:col>
      <xdr:colOff>114300</xdr:colOff>
      <xdr:row>37</xdr:row>
      <xdr:rowOff>62628</xdr:rowOff>
    </xdr:to>
    <xdr:cxnSp macro="">
      <xdr:nvCxnSpPr>
        <xdr:cNvPr id="520" name="直線コネクタ 519"/>
        <xdr:cNvCxnSpPr/>
      </xdr:nvCxnSpPr>
      <xdr:spPr>
        <a:xfrm>
          <a:off x="13703300" y="6181632"/>
          <a:ext cx="889000" cy="2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9432</xdr:rowOff>
    </xdr:from>
    <xdr:to>
      <xdr:col>71</xdr:col>
      <xdr:colOff>177800</xdr:colOff>
      <xdr:row>38</xdr:row>
      <xdr:rowOff>13078</xdr:rowOff>
    </xdr:to>
    <xdr:cxnSp macro="">
      <xdr:nvCxnSpPr>
        <xdr:cNvPr id="523" name="直線コネクタ 522"/>
        <xdr:cNvCxnSpPr/>
      </xdr:nvCxnSpPr>
      <xdr:spPr>
        <a:xfrm flipV="1">
          <a:off x="12814300" y="6181632"/>
          <a:ext cx="889000" cy="3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54770</xdr:rowOff>
    </xdr:from>
    <xdr:to>
      <xdr:col>85</xdr:col>
      <xdr:colOff>177800</xdr:colOff>
      <xdr:row>37</xdr:row>
      <xdr:rowOff>156370</xdr:rowOff>
    </xdr:to>
    <xdr:sp macro="" textlink="">
      <xdr:nvSpPr>
        <xdr:cNvPr id="533" name="楕円 532"/>
        <xdr:cNvSpPr/>
      </xdr:nvSpPr>
      <xdr:spPr>
        <a:xfrm>
          <a:off x="16268700" y="63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77647</xdr:rowOff>
    </xdr:from>
    <xdr:ext cx="534377" cy="259045"/>
    <xdr:sp macro="" textlink="">
      <xdr:nvSpPr>
        <xdr:cNvPr id="534" name="消防費該当値テキスト"/>
        <xdr:cNvSpPr txBox="1"/>
      </xdr:nvSpPr>
      <xdr:spPr>
        <a:xfrm>
          <a:off x="16370300" y="62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43931</xdr:rowOff>
    </xdr:from>
    <xdr:to>
      <xdr:col>81</xdr:col>
      <xdr:colOff>101600</xdr:colOff>
      <xdr:row>37</xdr:row>
      <xdr:rowOff>145531</xdr:rowOff>
    </xdr:to>
    <xdr:sp macro="" textlink="">
      <xdr:nvSpPr>
        <xdr:cNvPr id="535" name="楕円 534"/>
        <xdr:cNvSpPr/>
      </xdr:nvSpPr>
      <xdr:spPr>
        <a:xfrm>
          <a:off x="15430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162058</xdr:rowOff>
    </xdr:from>
    <xdr:ext cx="534377" cy="259045"/>
    <xdr:sp macro="" textlink="">
      <xdr:nvSpPr>
        <xdr:cNvPr id="536" name="テキスト ボックス 535"/>
        <xdr:cNvSpPr txBox="1"/>
      </xdr:nvSpPr>
      <xdr:spPr>
        <a:xfrm>
          <a:off x="15214111" y="61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11828</xdr:rowOff>
    </xdr:from>
    <xdr:to>
      <xdr:col>76</xdr:col>
      <xdr:colOff>165100</xdr:colOff>
      <xdr:row>37</xdr:row>
      <xdr:rowOff>113428</xdr:rowOff>
    </xdr:to>
    <xdr:sp macro="" textlink="">
      <xdr:nvSpPr>
        <xdr:cNvPr id="537" name="楕円 536"/>
        <xdr:cNvSpPr/>
      </xdr:nvSpPr>
      <xdr:spPr>
        <a:xfrm>
          <a:off x="145415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129955</xdr:rowOff>
    </xdr:from>
    <xdr:ext cx="534377" cy="259045"/>
    <xdr:sp macro="" textlink="">
      <xdr:nvSpPr>
        <xdr:cNvPr id="538" name="テキスト ボックス 537"/>
        <xdr:cNvSpPr txBox="1"/>
      </xdr:nvSpPr>
      <xdr:spPr>
        <a:xfrm>
          <a:off x="14325111" y="61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130082</xdr:rowOff>
    </xdr:from>
    <xdr:to>
      <xdr:col>72</xdr:col>
      <xdr:colOff>38100</xdr:colOff>
      <xdr:row>36</xdr:row>
      <xdr:rowOff>60232</xdr:rowOff>
    </xdr:to>
    <xdr:sp macro="" textlink="">
      <xdr:nvSpPr>
        <xdr:cNvPr id="539" name="楕円 538"/>
        <xdr:cNvSpPr/>
      </xdr:nvSpPr>
      <xdr:spPr>
        <a:xfrm>
          <a:off x="13652500" y="61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76759</xdr:rowOff>
    </xdr:from>
    <xdr:ext cx="599010" cy="259045"/>
    <xdr:sp macro="" textlink="">
      <xdr:nvSpPr>
        <xdr:cNvPr id="540" name="テキスト ボックス 539"/>
        <xdr:cNvSpPr txBox="1"/>
      </xdr:nvSpPr>
      <xdr:spPr>
        <a:xfrm>
          <a:off x="13403795" y="59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133728</xdr:rowOff>
    </xdr:from>
    <xdr:to>
      <xdr:col>67</xdr:col>
      <xdr:colOff>101600</xdr:colOff>
      <xdr:row>38</xdr:row>
      <xdr:rowOff>63878</xdr:rowOff>
    </xdr:to>
    <xdr:sp macro="" textlink="">
      <xdr:nvSpPr>
        <xdr:cNvPr id="541" name="楕円 540"/>
        <xdr:cNvSpPr/>
      </xdr:nvSpPr>
      <xdr:spPr>
        <a:xfrm>
          <a:off x="12763500" y="64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80405</xdr:rowOff>
    </xdr:from>
    <xdr:ext cx="534377" cy="259045"/>
    <xdr:sp macro="" textlink="">
      <xdr:nvSpPr>
        <xdr:cNvPr id="542" name="テキスト ボックス 541"/>
        <xdr:cNvSpPr txBox="1"/>
      </xdr:nvSpPr>
      <xdr:spPr>
        <a:xfrm>
          <a:off x="12547111" y="62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23912</xdr:rowOff>
    </xdr:from>
    <xdr:to>
      <xdr:col>85</xdr:col>
      <xdr:colOff>127000</xdr:colOff>
      <xdr:row>57</xdr:row>
      <xdr:rowOff>49144</xdr:rowOff>
    </xdr:to>
    <xdr:cxnSp macro="">
      <xdr:nvCxnSpPr>
        <xdr:cNvPr id="571" name="直線コネクタ 570"/>
        <xdr:cNvCxnSpPr/>
      </xdr:nvCxnSpPr>
      <xdr:spPr>
        <a:xfrm flipV="1">
          <a:off x="15481300" y="9796562"/>
          <a:ext cx="8382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49144</xdr:rowOff>
    </xdr:from>
    <xdr:to>
      <xdr:col>81</xdr:col>
      <xdr:colOff>50800</xdr:colOff>
      <xdr:row>57</xdr:row>
      <xdr:rowOff>106797</xdr:rowOff>
    </xdr:to>
    <xdr:cxnSp macro="">
      <xdr:nvCxnSpPr>
        <xdr:cNvPr id="574" name="直線コネクタ 573"/>
        <xdr:cNvCxnSpPr/>
      </xdr:nvCxnSpPr>
      <xdr:spPr>
        <a:xfrm flipV="1">
          <a:off x="14592300" y="9821794"/>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80277</xdr:rowOff>
    </xdr:from>
    <xdr:to>
      <xdr:col>76</xdr:col>
      <xdr:colOff>114300</xdr:colOff>
      <xdr:row>57</xdr:row>
      <xdr:rowOff>106797</xdr:rowOff>
    </xdr:to>
    <xdr:cxnSp macro="">
      <xdr:nvCxnSpPr>
        <xdr:cNvPr id="577" name="直線コネクタ 576"/>
        <xdr:cNvCxnSpPr/>
      </xdr:nvCxnSpPr>
      <xdr:spPr>
        <a:xfrm>
          <a:off x="13703300" y="9852927"/>
          <a:ext cx="889000" cy="2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77767</xdr:rowOff>
    </xdr:from>
    <xdr:to>
      <xdr:col>71</xdr:col>
      <xdr:colOff>177800</xdr:colOff>
      <xdr:row>57</xdr:row>
      <xdr:rowOff>80277</xdr:rowOff>
    </xdr:to>
    <xdr:cxnSp macro="">
      <xdr:nvCxnSpPr>
        <xdr:cNvPr id="580" name="直線コネクタ 579"/>
        <xdr:cNvCxnSpPr/>
      </xdr:nvCxnSpPr>
      <xdr:spPr>
        <a:xfrm>
          <a:off x="12814300" y="9850417"/>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144562</xdr:rowOff>
    </xdr:from>
    <xdr:to>
      <xdr:col>85</xdr:col>
      <xdr:colOff>177800</xdr:colOff>
      <xdr:row>57</xdr:row>
      <xdr:rowOff>74712</xdr:rowOff>
    </xdr:to>
    <xdr:sp macro="" textlink="">
      <xdr:nvSpPr>
        <xdr:cNvPr id="590" name="楕円 589"/>
        <xdr:cNvSpPr/>
      </xdr:nvSpPr>
      <xdr:spPr>
        <a:xfrm>
          <a:off x="16268700" y="9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167439</xdr:rowOff>
    </xdr:from>
    <xdr:ext cx="599010" cy="259045"/>
    <xdr:sp macro="" textlink="">
      <xdr:nvSpPr>
        <xdr:cNvPr id="591" name="教育費該当値テキスト"/>
        <xdr:cNvSpPr txBox="1"/>
      </xdr:nvSpPr>
      <xdr:spPr>
        <a:xfrm>
          <a:off x="16370300" y="95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169794</xdr:rowOff>
    </xdr:from>
    <xdr:to>
      <xdr:col>81</xdr:col>
      <xdr:colOff>101600</xdr:colOff>
      <xdr:row>57</xdr:row>
      <xdr:rowOff>99944</xdr:rowOff>
    </xdr:to>
    <xdr:sp macro="" textlink="">
      <xdr:nvSpPr>
        <xdr:cNvPr id="592" name="楕円 591"/>
        <xdr:cNvSpPr/>
      </xdr:nvSpPr>
      <xdr:spPr>
        <a:xfrm>
          <a:off x="15430500" y="97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116471</xdr:rowOff>
    </xdr:from>
    <xdr:ext cx="599010" cy="259045"/>
    <xdr:sp macro="" textlink="">
      <xdr:nvSpPr>
        <xdr:cNvPr id="593" name="テキスト ボックス 592"/>
        <xdr:cNvSpPr txBox="1"/>
      </xdr:nvSpPr>
      <xdr:spPr>
        <a:xfrm>
          <a:off x="15181795" y="954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55997</xdr:rowOff>
    </xdr:from>
    <xdr:to>
      <xdr:col>76</xdr:col>
      <xdr:colOff>165100</xdr:colOff>
      <xdr:row>57</xdr:row>
      <xdr:rowOff>157597</xdr:rowOff>
    </xdr:to>
    <xdr:sp macro="" textlink="">
      <xdr:nvSpPr>
        <xdr:cNvPr id="594" name="楕円 593"/>
        <xdr:cNvSpPr/>
      </xdr:nvSpPr>
      <xdr:spPr>
        <a:xfrm>
          <a:off x="14541500" y="9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2674</xdr:rowOff>
    </xdr:from>
    <xdr:ext cx="599010" cy="259045"/>
    <xdr:sp macro="" textlink="">
      <xdr:nvSpPr>
        <xdr:cNvPr id="595" name="テキスト ボックス 594"/>
        <xdr:cNvSpPr txBox="1"/>
      </xdr:nvSpPr>
      <xdr:spPr>
        <a:xfrm>
          <a:off x="14292795" y="960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29477</xdr:rowOff>
    </xdr:from>
    <xdr:to>
      <xdr:col>72</xdr:col>
      <xdr:colOff>38100</xdr:colOff>
      <xdr:row>57</xdr:row>
      <xdr:rowOff>131077</xdr:rowOff>
    </xdr:to>
    <xdr:sp macro="" textlink="">
      <xdr:nvSpPr>
        <xdr:cNvPr id="596" name="楕円 595"/>
        <xdr:cNvSpPr/>
      </xdr:nvSpPr>
      <xdr:spPr>
        <a:xfrm>
          <a:off x="13652500" y="98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147604</xdr:rowOff>
    </xdr:from>
    <xdr:ext cx="599010" cy="259045"/>
    <xdr:sp macro="" textlink="">
      <xdr:nvSpPr>
        <xdr:cNvPr id="597" name="テキスト ボックス 596"/>
        <xdr:cNvSpPr txBox="1"/>
      </xdr:nvSpPr>
      <xdr:spPr>
        <a:xfrm>
          <a:off x="13403795" y="957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26967</xdr:rowOff>
    </xdr:from>
    <xdr:to>
      <xdr:col>67</xdr:col>
      <xdr:colOff>101600</xdr:colOff>
      <xdr:row>57</xdr:row>
      <xdr:rowOff>128567</xdr:rowOff>
    </xdr:to>
    <xdr:sp macro="" textlink="">
      <xdr:nvSpPr>
        <xdr:cNvPr id="598" name="楕円 597"/>
        <xdr:cNvSpPr/>
      </xdr:nvSpPr>
      <xdr:spPr>
        <a:xfrm>
          <a:off x="12763500" y="97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145094</xdr:rowOff>
    </xdr:from>
    <xdr:ext cx="599010" cy="259045"/>
    <xdr:sp macro="" textlink="">
      <xdr:nvSpPr>
        <xdr:cNvPr id="599" name="テキスト ボックス 598"/>
        <xdr:cNvSpPr txBox="1"/>
      </xdr:nvSpPr>
      <xdr:spPr>
        <a:xfrm>
          <a:off x="12514795" y="95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30776</xdr:rowOff>
    </xdr:from>
    <xdr:to>
      <xdr:col>85</xdr:col>
      <xdr:colOff>127000</xdr:colOff>
      <xdr:row>79</xdr:row>
      <xdr:rowOff>44450</xdr:rowOff>
    </xdr:to>
    <xdr:cxnSp macro="">
      <xdr:nvCxnSpPr>
        <xdr:cNvPr id="628" name="直線コネクタ 627"/>
        <xdr:cNvCxnSpPr/>
      </xdr:nvCxnSpPr>
      <xdr:spPr>
        <a:xfrm>
          <a:off x="15481300" y="13575326"/>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30776</xdr:rowOff>
    </xdr:from>
    <xdr:to>
      <xdr:col>81</xdr:col>
      <xdr:colOff>50800</xdr:colOff>
      <xdr:row>79</xdr:row>
      <xdr:rowOff>43717</xdr:rowOff>
    </xdr:to>
    <xdr:cxnSp macro="">
      <xdr:nvCxnSpPr>
        <xdr:cNvPr id="631" name="直線コネクタ 630"/>
        <xdr:cNvCxnSpPr/>
      </xdr:nvCxnSpPr>
      <xdr:spPr>
        <a:xfrm flipV="1">
          <a:off x="14592300" y="13575326"/>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43717</xdr:rowOff>
    </xdr:from>
    <xdr:to>
      <xdr:col>76</xdr:col>
      <xdr:colOff>114300</xdr:colOff>
      <xdr:row>79</xdr:row>
      <xdr:rowOff>44450</xdr:rowOff>
    </xdr:to>
    <xdr:cxnSp macro="">
      <xdr:nvCxnSpPr>
        <xdr:cNvPr id="634" name="直線コネクタ 633"/>
        <xdr:cNvCxnSpPr/>
      </xdr:nvCxnSpPr>
      <xdr:spPr>
        <a:xfrm flipV="1">
          <a:off x="13703300" y="13588267"/>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151426</xdr:rowOff>
    </xdr:from>
    <xdr:to>
      <xdr:col>81</xdr:col>
      <xdr:colOff>101600</xdr:colOff>
      <xdr:row>79</xdr:row>
      <xdr:rowOff>81576</xdr:rowOff>
    </xdr:to>
    <xdr:sp macro="" textlink="">
      <xdr:nvSpPr>
        <xdr:cNvPr id="649" name="楕円 648"/>
        <xdr:cNvSpPr/>
      </xdr:nvSpPr>
      <xdr:spPr>
        <a:xfrm>
          <a:off x="15430500" y="135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72703</xdr:rowOff>
    </xdr:from>
    <xdr:ext cx="469744" cy="259045"/>
    <xdr:sp macro="" textlink="">
      <xdr:nvSpPr>
        <xdr:cNvPr id="650" name="テキスト ボックス 649"/>
        <xdr:cNvSpPr txBox="1"/>
      </xdr:nvSpPr>
      <xdr:spPr>
        <a:xfrm>
          <a:off x="15246428" y="1361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164367</xdr:rowOff>
    </xdr:from>
    <xdr:to>
      <xdr:col>76</xdr:col>
      <xdr:colOff>165100</xdr:colOff>
      <xdr:row>79</xdr:row>
      <xdr:rowOff>94517</xdr:rowOff>
    </xdr:to>
    <xdr:sp macro="" textlink="">
      <xdr:nvSpPr>
        <xdr:cNvPr id="651" name="楕円 650"/>
        <xdr:cNvSpPr/>
      </xdr:nvSpPr>
      <xdr:spPr>
        <a:xfrm>
          <a:off x="14541500" y="1353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85644</xdr:rowOff>
    </xdr:from>
    <xdr:ext cx="378565" cy="259045"/>
    <xdr:sp macro="" textlink="">
      <xdr:nvSpPr>
        <xdr:cNvPr id="652" name="テキスト ボックス 651"/>
        <xdr:cNvSpPr txBox="1"/>
      </xdr:nvSpPr>
      <xdr:spPr>
        <a:xfrm>
          <a:off x="14403017" y="1363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38266</xdr:rowOff>
    </xdr:from>
    <xdr:to>
      <xdr:col>85</xdr:col>
      <xdr:colOff>127000</xdr:colOff>
      <xdr:row>95</xdr:row>
      <xdr:rowOff>139784</xdr:rowOff>
    </xdr:to>
    <xdr:cxnSp macro="">
      <xdr:nvCxnSpPr>
        <xdr:cNvPr id="687" name="直線コネクタ 686"/>
        <xdr:cNvCxnSpPr/>
      </xdr:nvCxnSpPr>
      <xdr:spPr>
        <a:xfrm>
          <a:off x="15481300" y="16326016"/>
          <a:ext cx="8382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171109</xdr:rowOff>
    </xdr:from>
    <xdr:to>
      <xdr:col>81</xdr:col>
      <xdr:colOff>50800</xdr:colOff>
      <xdr:row>95</xdr:row>
      <xdr:rowOff>38266</xdr:rowOff>
    </xdr:to>
    <xdr:cxnSp macro="">
      <xdr:nvCxnSpPr>
        <xdr:cNvPr id="690" name="直線コネクタ 689"/>
        <xdr:cNvCxnSpPr/>
      </xdr:nvCxnSpPr>
      <xdr:spPr>
        <a:xfrm>
          <a:off x="14592300" y="16287409"/>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171109</xdr:rowOff>
    </xdr:from>
    <xdr:to>
      <xdr:col>76</xdr:col>
      <xdr:colOff>114300</xdr:colOff>
      <xdr:row>95</xdr:row>
      <xdr:rowOff>19734</xdr:rowOff>
    </xdr:to>
    <xdr:cxnSp macro="">
      <xdr:nvCxnSpPr>
        <xdr:cNvPr id="693" name="直線コネクタ 692"/>
        <xdr:cNvCxnSpPr/>
      </xdr:nvCxnSpPr>
      <xdr:spPr>
        <a:xfrm flipV="1">
          <a:off x="13703300" y="16287409"/>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93942</xdr:rowOff>
    </xdr:from>
    <xdr:to>
      <xdr:col>71</xdr:col>
      <xdr:colOff>177800</xdr:colOff>
      <xdr:row>95</xdr:row>
      <xdr:rowOff>19734</xdr:rowOff>
    </xdr:to>
    <xdr:cxnSp macro="">
      <xdr:nvCxnSpPr>
        <xdr:cNvPr id="696" name="直線コネクタ 695"/>
        <xdr:cNvCxnSpPr/>
      </xdr:nvCxnSpPr>
      <xdr:spPr>
        <a:xfrm>
          <a:off x="12814300" y="16210242"/>
          <a:ext cx="889000" cy="9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88984</xdr:rowOff>
    </xdr:from>
    <xdr:to>
      <xdr:col>85</xdr:col>
      <xdr:colOff>177800</xdr:colOff>
      <xdr:row>96</xdr:row>
      <xdr:rowOff>19134</xdr:rowOff>
    </xdr:to>
    <xdr:sp macro="" textlink="">
      <xdr:nvSpPr>
        <xdr:cNvPr id="706" name="楕円 705"/>
        <xdr:cNvSpPr/>
      </xdr:nvSpPr>
      <xdr:spPr>
        <a:xfrm>
          <a:off x="16268700" y="163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111861</xdr:rowOff>
    </xdr:from>
    <xdr:ext cx="599010" cy="259045"/>
    <xdr:sp macro="" textlink="">
      <xdr:nvSpPr>
        <xdr:cNvPr id="707" name="公債費該当値テキスト"/>
        <xdr:cNvSpPr txBox="1"/>
      </xdr:nvSpPr>
      <xdr:spPr>
        <a:xfrm>
          <a:off x="16370300" y="162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158916</xdr:rowOff>
    </xdr:from>
    <xdr:to>
      <xdr:col>81</xdr:col>
      <xdr:colOff>101600</xdr:colOff>
      <xdr:row>95</xdr:row>
      <xdr:rowOff>89066</xdr:rowOff>
    </xdr:to>
    <xdr:sp macro="" textlink="">
      <xdr:nvSpPr>
        <xdr:cNvPr id="708" name="楕円 707"/>
        <xdr:cNvSpPr/>
      </xdr:nvSpPr>
      <xdr:spPr>
        <a:xfrm>
          <a:off x="15430500" y="162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105593</xdr:rowOff>
    </xdr:from>
    <xdr:ext cx="599010" cy="259045"/>
    <xdr:sp macro="" textlink="">
      <xdr:nvSpPr>
        <xdr:cNvPr id="709" name="テキスト ボックス 708"/>
        <xdr:cNvSpPr txBox="1"/>
      </xdr:nvSpPr>
      <xdr:spPr>
        <a:xfrm>
          <a:off x="15181795" y="1605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120309</xdr:rowOff>
    </xdr:from>
    <xdr:to>
      <xdr:col>76</xdr:col>
      <xdr:colOff>165100</xdr:colOff>
      <xdr:row>95</xdr:row>
      <xdr:rowOff>50459</xdr:rowOff>
    </xdr:to>
    <xdr:sp macro="" textlink="">
      <xdr:nvSpPr>
        <xdr:cNvPr id="710" name="楕円 709"/>
        <xdr:cNvSpPr/>
      </xdr:nvSpPr>
      <xdr:spPr>
        <a:xfrm>
          <a:off x="14541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66986</xdr:rowOff>
    </xdr:from>
    <xdr:ext cx="599010" cy="259045"/>
    <xdr:sp macro="" textlink="">
      <xdr:nvSpPr>
        <xdr:cNvPr id="711" name="テキスト ボックス 710"/>
        <xdr:cNvSpPr txBox="1"/>
      </xdr:nvSpPr>
      <xdr:spPr>
        <a:xfrm>
          <a:off x="14292795" y="160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140384</xdr:rowOff>
    </xdr:from>
    <xdr:to>
      <xdr:col>72</xdr:col>
      <xdr:colOff>38100</xdr:colOff>
      <xdr:row>95</xdr:row>
      <xdr:rowOff>70534</xdr:rowOff>
    </xdr:to>
    <xdr:sp macro="" textlink="">
      <xdr:nvSpPr>
        <xdr:cNvPr id="712" name="楕円 711"/>
        <xdr:cNvSpPr/>
      </xdr:nvSpPr>
      <xdr:spPr>
        <a:xfrm>
          <a:off x="13652500" y="162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87061</xdr:rowOff>
    </xdr:from>
    <xdr:ext cx="599010" cy="259045"/>
    <xdr:sp macro="" textlink="">
      <xdr:nvSpPr>
        <xdr:cNvPr id="713" name="テキスト ボックス 712"/>
        <xdr:cNvSpPr txBox="1"/>
      </xdr:nvSpPr>
      <xdr:spPr>
        <a:xfrm>
          <a:off x="13403795" y="1603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43142</xdr:rowOff>
    </xdr:from>
    <xdr:to>
      <xdr:col>67</xdr:col>
      <xdr:colOff>101600</xdr:colOff>
      <xdr:row>94</xdr:row>
      <xdr:rowOff>144742</xdr:rowOff>
    </xdr:to>
    <xdr:sp macro="" textlink="">
      <xdr:nvSpPr>
        <xdr:cNvPr id="714" name="楕円 713"/>
        <xdr:cNvSpPr/>
      </xdr:nvSpPr>
      <xdr:spPr>
        <a:xfrm>
          <a:off x="12763500" y="161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161269</xdr:rowOff>
    </xdr:from>
    <xdr:ext cx="599010" cy="259045"/>
    <xdr:sp macro="" textlink="">
      <xdr:nvSpPr>
        <xdr:cNvPr id="715" name="テキスト ボックス 714"/>
        <xdr:cNvSpPr txBox="1"/>
      </xdr:nvSpPr>
      <xdr:spPr>
        <a:xfrm>
          <a:off x="12514795" y="1593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４７３，７３２円となっており、類似団体と比較して一人当たりコストが高い状況となっている。これは、特別定額給付金給付事業の実施によるものであり、前年度決算と比較すると１２．６％増となっている。しかし、当該事業は令和２年度に完了しており、それほど懸念すべき状況ではない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安定的な財政運営が図られていると思われる。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標準財政規模の変動により増減している。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剰余金等の活用方法により大きく変動している。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各会計ともに実質赤字額が発生しておらず、健全な財政が維持されていると思われる。今後も適切な費用と負担のバランスを図り、健全な財政運営に努める。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5413912</v>
      </c>
      <c r="BO4" s="464"/>
      <c r="BP4" s="464"/>
      <c r="BQ4" s="464"/>
      <c r="BR4" s="464"/>
      <c r="BS4" s="464"/>
      <c r="BT4" s="464"/>
      <c r="BU4" s="465"/>
      <c r="BV4" s="463">
        <v>5015544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5263461</v>
      </c>
      <c r="BO5" s="469"/>
      <c r="BP5" s="469"/>
      <c r="BQ5" s="469"/>
      <c r="BR5" s="469"/>
      <c r="BS5" s="469"/>
      <c r="BT5" s="469"/>
      <c r="BU5" s="470"/>
      <c r="BV5" s="468">
        <v>4895666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76.400000000000006</v>
      </c>
      <c r="CU5" s="439"/>
      <c r="CV5" s="439"/>
      <c r="CW5" s="439"/>
      <c r="CX5" s="439"/>
      <c r="CY5" s="439"/>
      <c r="CZ5" s="439"/>
      <c r="DA5" s="440"/>
      <c r="DB5" s="438">
        <v>84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150451</v>
      </c>
      <c r="BO6" s="469"/>
      <c r="BP6" s="469"/>
      <c r="BQ6" s="469"/>
      <c r="BR6" s="469"/>
      <c r="BS6" s="469"/>
      <c r="BT6" s="469"/>
      <c r="BU6" s="470"/>
      <c r="BV6" s="468">
        <v>119878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78.8</v>
      </c>
      <c r="CU6" s="622"/>
      <c r="CV6" s="622"/>
      <c r="CW6" s="622"/>
      <c r="CX6" s="622"/>
      <c r="CY6" s="622"/>
      <c r="CZ6" s="622"/>
      <c r="DA6" s="623"/>
      <c r="DB6" s="621">
        <v>86.5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9203</v>
      </c>
      <c r="BO7" s="469"/>
      <c r="BP7" s="469"/>
      <c r="BQ7" s="469"/>
      <c r="BR7" s="469"/>
      <c r="BS7" s="469"/>
      <c r="BT7" s="469"/>
      <c r="BU7" s="470"/>
      <c r="BV7" s="468">
        <v>28010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2856507</v>
      </c>
      <c r="CU7" s="469"/>
      <c r="CV7" s="469"/>
      <c r="CW7" s="469"/>
      <c r="CX7" s="469"/>
      <c r="CY7" s="469"/>
      <c r="CZ7" s="469"/>
      <c r="DA7" s="470"/>
      <c r="DB7" s="468">
        <v>2865192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141248</v>
      </c>
      <c r="BO8" s="469"/>
      <c r="BP8" s="469"/>
      <c r="BQ8" s="469"/>
      <c r="BR8" s="469"/>
      <c r="BS8" s="469"/>
      <c r="BT8" s="469"/>
      <c r="BU8" s="470"/>
      <c r="BV8" s="468">
        <v>91868</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2371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49380</v>
      </c>
      <c r="BO9" s="469"/>
      <c r="BP9" s="469"/>
      <c r="BQ9" s="469"/>
      <c r="BR9" s="469"/>
      <c r="BS9" s="469"/>
      <c r="BT9" s="469"/>
      <c r="BU9" s="470"/>
      <c r="BV9" s="468">
        <v>-113518</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24</v>
      </c>
      <c r="CU9" s="439"/>
      <c r="CV9" s="439"/>
      <c r="CW9" s="439"/>
      <c r="CX9" s="439"/>
      <c r="CY9" s="439"/>
      <c r="CZ9" s="439"/>
      <c r="DA9" s="440"/>
      <c r="DB9" s="438">
        <v>27.5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2447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70</v>
      </c>
      <c r="BO10" s="469"/>
      <c r="BP10" s="469"/>
      <c r="BQ10" s="469"/>
      <c r="BR10" s="469"/>
      <c r="BS10" s="469"/>
      <c r="BT10" s="469"/>
      <c r="BU10" s="470"/>
      <c r="BV10" s="468">
        <v>100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84700</v>
      </c>
      <c r="BO11" s="469"/>
      <c r="BP11" s="469"/>
      <c r="BQ11" s="469"/>
      <c r="BR11" s="469"/>
      <c r="BS11" s="469"/>
      <c r="BT11" s="469"/>
      <c r="BU11" s="470"/>
      <c r="BV11" s="468">
        <v>111690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2269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101</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2243</v>
      </c>
      <c r="S13" s="572"/>
      <c r="T13" s="572"/>
      <c r="U13" s="572"/>
      <c r="V13" s="573"/>
      <c r="W13" s="559" t="s">
        <v>137</v>
      </c>
      <c r="X13" s="481"/>
      <c r="Y13" s="481"/>
      <c r="Z13" s="481"/>
      <c r="AA13" s="481"/>
      <c r="AB13" s="482"/>
      <c r="AC13" s="444">
        <v>261</v>
      </c>
      <c r="AD13" s="445"/>
      <c r="AE13" s="445"/>
      <c r="AF13" s="445"/>
      <c r="AG13" s="446"/>
      <c r="AH13" s="444">
        <v>305</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134150</v>
      </c>
      <c r="BO13" s="469"/>
      <c r="BP13" s="469"/>
      <c r="BQ13" s="469"/>
      <c r="BR13" s="469"/>
      <c r="BS13" s="469"/>
      <c r="BT13" s="469"/>
      <c r="BU13" s="470"/>
      <c r="BV13" s="468">
        <v>-1728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2294</v>
      </c>
      <c r="S14" s="572"/>
      <c r="T14" s="572"/>
      <c r="U14" s="572"/>
      <c r="V14" s="573"/>
      <c r="W14" s="574"/>
      <c r="X14" s="484"/>
      <c r="Y14" s="484"/>
      <c r="Z14" s="484"/>
      <c r="AA14" s="484"/>
      <c r="AB14" s="485"/>
      <c r="AC14" s="564">
        <v>19.399999999999999</v>
      </c>
      <c r="AD14" s="565"/>
      <c r="AE14" s="565"/>
      <c r="AF14" s="565"/>
      <c r="AG14" s="566"/>
      <c r="AH14" s="564">
        <v>20.399999999999999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2267</v>
      </c>
      <c r="S15" s="572"/>
      <c r="T15" s="572"/>
      <c r="U15" s="572"/>
      <c r="V15" s="573"/>
      <c r="W15" s="559" t="s">
        <v>145</v>
      </c>
      <c r="X15" s="481"/>
      <c r="Y15" s="481"/>
      <c r="Z15" s="481"/>
      <c r="AA15" s="481"/>
      <c r="AB15" s="482"/>
      <c r="AC15" s="444">
        <v>226</v>
      </c>
      <c r="AD15" s="445"/>
      <c r="AE15" s="445"/>
      <c r="AF15" s="445"/>
      <c r="AG15" s="446"/>
      <c r="AH15" s="444">
        <v>275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600848</v>
      </c>
      <c r="BO15" s="464"/>
      <c r="BP15" s="464"/>
      <c r="BQ15" s="464"/>
      <c r="BR15" s="464"/>
      <c r="BS15" s="464"/>
      <c r="BT15" s="464"/>
      <c r="BU15" s="465"/>
      <c r="BV15" s="463">
        <v>615320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16.8</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2620273</v>
      </c>
      <c r="BO16" s="469"/>
      <c r="BP16" s="469"/>
      <c r="BQ16" s="469"/>
      <c r="BR16" s="469"/>
      <c r="BS16" s="469"/>
      <c r="BT16" s="469"/>
      <c r="BU16" s="470"/>
      <c r="BV16" s="468">
        <v>2616599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858</v>
      </c>
      <c r="AD17" s="445"/>
      <c r="AE17" s="445"/>
      <c r="AF17" s="445"/>
      <c r="AG17" s="446"/>
      <c r="AH17" s="444">
        <v>913</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752671</v>
      </c>
      <c r="BO17" s="469"/>
      <c r="BP17" s="469"/>
      <c r="BQ17" s="469"/>
      <c r="BR17" s="469"/>
      <c r="BS17" s="469"/>
      <c r="BT17" s="469"/>
      <c r="BU17" s="470"/>
      <c r="BV17" s="468">
        <v>781477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574.1</v>
      </c>
      <c r="M18" s="533"/>
      <c r="N18" s="533"/>
      <c r="O18" s="533"/>
      <c r="P18" s="533"/>
      <c r="Q18" s="533"/>
      <c r="R18" s="534"/>
      <c r="S18" s="534"/>
      <c r="T18" s="534"/>
      <c r="U18" s="534"/>
      <c r="V18" s="535"/>
      <c r="W18" s="549"/>
      <c r="X18" s="550"/>
      <c r="Y18" s="550"/>
      <c r="Z18" s="550"/>
      <c r="AA18" s="550"/>
      <c r="AB18" s="560"/>
      <c r="AC18" s="432">
        <v>63.8</v>
      </c>
      <c r="AD18" s="433"/>
      <c r="AE18" s="433"/>
      <c r="AF18" s="433"/>
      <c r="AG18" s="536"/>
      <c r="AH18" s="432">
        <v>61.2</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2235290</v>
      </c>
      <c r="BO18" s="469"/>
      <c r="BP18" s="469"/>
      <c r="BQ18" s="469"/>
      <c r="BR18" s="469"/>
      <c r="BS18" s="469"/>
      <c r="BT18" s="469"/>
      <c r="BU18" s="470"/>
      <c r="BV18" s="468">
        <v>2428973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3480768</v>
      </c>
      <c r="BO19" s="469"/>
      <c r="BP19" s="469"/>
      <c r="BQ19" s="469"/>
      <c r="BR19" s="469"/>
      <c r="BS19" s="469"/>
      <c r="BT19" s="469"/>
      <c r="BU19" s="470"/>
      <c r="BV19" s="468">
        <v>3560527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1225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3406159</v>
      </c>
      <c r="BO23" s="469"/>
      <c r="BP23" s="469"/>
      <c r="BQ23" s="469"/>
      <c r="BR23" s="469"/>
      <c r="BS23" s="469"/>
      <c r="BT23" s="469"/>
      <c r="BU23" s="470"/>
      <c r="BV23" s="468">
        <v>3418009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7100</v>
      </c>
      <c r="R24" s="445"/>
      <c r="S24" s="445"/>
      <c r="T24" s="445"/>
      <c r="U24" s="445"/>
      <c r="V24" s="446"/>
      <c r="W24" s="510"/>
      <c r="X24" s="501"/>
      <c r="Y24" s="502"/>
      <c r="Z24" s="441" t="s">
        <v>168</v>
      </c>
      <c r="AA24" s="442"/>
      <c r="AB24" s="442"/>
      <c r="AC24" s="442"/>
      <c r="AD24" s="442"/>
      <c r="AE24" s="442"/>
      <c r="AF24" s="442"/>
      <c r="AG24" s="443"/>
      <c r="AH24" s="444">
        <v>75</v>
      </c>
      <c r="AI24" s="445"/>
      <c r="AJ24" s="445"/>
      <c r="AK24" s="445"/>
      <c r="AL24" s="446"/>
      <c r="AM24" s="444">
        <v>209625</v>
      </c>
      <c r="AN24" s="445"/>
      <c r="AO24" s="445"/>
      <c r="AP24" s="445"/>
      <c r="AQ24" s="445"/>
      <c r="AR24" s="446"/>
      <c r="AS24" s="444">
        <v>2795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3211109</v>
      </c>
      <c r="BO24" s="469"/>
      <c r="BP24" s="469"/>
      <c r="BQ24" s="469"/>
      <c r="BR24" s="469"/>
      <c r="BS24" s="469"/>
      <c r="BT24" s="469"/>
      <c r="BU24" s="470"/>
      <c r="BV24" s="468">
        <v>3097859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6000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127</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16986</v>
      </c>
      <c r="BO25" s="464"/>
      <c r="BP25" s="464"/>
      <c r="BQ25" s="464"/>
      <c r="BR25" s="464"/>
      <c r="BS25" s="464"/>
      <c r="BT25" s="464"/>
      <c r="BU25" s="465"/>
      <c r="BV25" s="463">
        <v>30125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5500</v>
      </c>
      <c r="R26" s="445"/>
      <c r="S26" s="445"/>
      <c r="T26" s="445"/>
      <c r="U26" s="445"/>
      <c r="V26" s="446"/>
      <c r="W26" s="510"/>
      <c r="X26" s="501"/>
      <c r="Y26" s="502"/>
      <c r="Z26" s="441" t="s">
        <v>175</v>
      </c>
      <c r="AA26" s="523"/>
      <c r="AB26" s="523"/>
      <c r="AC26" s="523"/>
      <c r="AD26" s="523"/>
      <c r="AE26" s="523"/>
      <c r="AF26" s="523"/>
      <c r="AG26" s="524"/>
      <c r="AH26" s="444" t="s">
        <v>128</v>
      </c>
      <c r="AI26" s="445"/>
      <c r="AJ26" s="445"/>
      <c r="AK26" s="445"/>
      <c r="AL26" s="446"/>
      <c r="AM26" s="444" t="s">
        <v>127</v>
      </c>
      <c r="AN26" s="445"/>
      <c r="AO26" s="445"/>
      <c r="AP26" s="445"/>
      <c r="AQ26" s="445"/>
      <c r="AR26" s="446"/>
      <c r="AS26" s="444" t="s">
        <v>128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2500</v>
      </c>
      <c r="R27" s="445"/>
      <c r="S27" s="445"/>
      <c r="T27" s="445"/>
      <c r="U27" s="445"/>
      <c r="V27" s="446"/>
      <c r="W27" s="510"/>
      <c r="X27" s="501"/>
      <c r="Y27" s="502"/>
      <c r="Z27" s="441" t="s">
        <v>178</v>
      </c>
      <c r="AA27" s="442"/>
      <c r="AB27" s="442"/>
      <c r="AC27" s="442"/>
      <c r="AD27" s="442"/>
      <c r="AE27" s="442"/>
      <c r="AF27" s="442"/>
      <c r="AG27" s="443"/>
      <c r="AH27" s="444" t="s">
        <v>172</v>
      </c>
      <c r="AI27" s="445"/>
      <c r="AJ27" s="445"/>
      <c r="AK27" s="445"/>
      <c r="AL27" s="446"/>
      <c r="AM27" s="444" t="s">
        <v>128</v>
      </c>
      <c r="AN27" s="445"/>
      <c r="AO27" s="445"/>
      <c r="AP27" s="445"/>
      <c r="AQ27" s="445"/>
      <c r="AR27" s="446"/>
      <c r="AS27" s="444" t="s">
        <v>127</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172</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2100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172</v>
      </c>
      <c r="AN28" s="445"/>
      <c r="AO28" s="445"/>
      <c r="AP28" s="445"/>
      <c r="AQ28" s="445"/>
      <c r="AR28" s="446"/>
      <c r="AS28" s="444" t="s">
        <v>172</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1000840</v>
      </c>
      <c r="BO28" s="464"/>
      <c r="BP28" s="464"/>
      <c r="BQ28" s="464"/>
      <c r="BR28" s="464"/>
      <c r="BS28" s="464"/>
      <c r="BT28" s="464"/>
      <c r="BU28" s="465"/>
      <c r="BV28" s="463">
        <v>1000770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6</v>
      </c>
      <c r="M29" s="445"/>
      <c r="N29" s="445"/>
      <c r="O29" s="445"/>
      <c r="P29" s="446"/>
      <c r="Q29" s="444">
        <v>1900</v>
      </c>
      <c r="R29" s="445"/>
      <c r="S29" s="445"/>
      <c r="T29" s="445"/>
      <c r="U29" s="445"/>
      <c r="V29" s="446"/>
      <c r="W29" s="511"/>
      <c r="X29" s="512"/>
      <c r="Y29" s="513"/>
      <c r="Z29" s="441" t="s">
        <v>184</v>
      </c>
      <c r="AA29" s="442"/>
      <c r="AB29" s="442"/>
      <c r="AC29" s="442"/>
      <c r="AD29" s="442"/>
      <c r="AE29" s="442"/>
      <c r="AF29" s="442"/>
      <c r="AG29" s="443"/>
      <c r="AH29" s="444">
        <v>75</v>
      </c>
      <c r="AI29" s="445"/>
      <c r="AJ29" s="445"/>
      <c r="AK29" s="445"/>
      <c r="AL29" s="446"/>
      <c r="AM29" s="444">
        <v>209625</v>
      </c>
      <c r="AN29" s="445"/>
      <c r="AO29" s="445"/>
      <c r="AP29" s="445"/>
      <c r="AQ29" s="445"/>
      <c r="AR29" s="446"/>
      <c r="AS29" s="444">
        <v>2795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1495710</v>
      </c>
      <c r="BO29" s="469"/>
      <c r="BP29" s="469"/>
      <c r="BQ29" s="469"/>
      <c r="BR29" s="469"/>
      <c r="BS29" s="469"/>
      <c r="BT29" s="469"/>
      <c r="BU29" s="470"/>
      <c r="BV29" s="468">
        <v>1495480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2962201</v>
      </c>
      <c r="BO30" s="472"/>
      <c r="BP30" s="472"/>
      <c r="BQ30" s="472"/>
      <c r="BR30" s="472"/>
      <c r="BS30" s="472"/>
      <c r="BT30" s="472"/>
      <c r="BU30" s="473"/>
      <c r="BV30" s="471">
        <v>2650975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194</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193</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西天北五町衛生施設組合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幌延町トナカイ観光牧場</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北留萌消防組合</v>
      </c>
      <c r="BZ35" s="426"/>
      <c r="CA35" s="426"/>
      <c r="CB35" s="426"/>
      <c r="CC35" s="426"/>
      <c r="CD35" s="426"/>
      <c r="CE35" s="426"/>
      <c r="CF35" s="426"/>
      <c r="CG35" s="426"/>
      <c r="CH35" s="426"/>
      <c r="CI35" s="426"/>
      <c r="CJ35" s="426"/>
      <c r="CK35" s="426"/>
      <c r="CL35" s="426"/>
      <c r="CM35" s="426"/>
      <c r="CN35" s="214"/>
      <c r="CO35" s="427">
        <f t="shared" ref="CO35:CO43" si="3">IF(CQ35="","",CO34+1)</f>
        <v>11</v>
      </c>
      <c r="CP35" s="427"/>
      <c r="CQ35" s="426" t="str">
        <f>IF('各会計、関係団体の財政状況及び健全化判断比率'!BS8="","",'各会計、関係団体の財政状況及び健全化判断比率'!BS8)</f>
        <v>幌延町畜産振興公社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r1ccN4Er7FTLmNTdTysg4y1zP92uesxEC9XRumbLAVaSKgSvNbu1UQz/J85z4rA3m+kWgwlOxBNYUJe1DdlA==" saltValue="K24bN/jQUjLeto+88NvK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25" sqref="A25:BI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553</v>
      </c>
      <c r="D34" s="1250"/>
      <c r="E34" s="1251"/>
      <c r="F34" s="32">
        <v>4.6399999999999997</v>
      </c>
      <c r="G34" s="33">
        <v>3.74</v>
      </c>
      <c r="H34" s="33">
        <v>7.08</v>
      </c>
      <c r="I34" s="33">
        <v>3.2</v>
      </c>
      <c r="J34" s="34">
        <v>4.9400000000000004</v>
      </c>
      <c r="K34" s="22"/>
      <c r="L34" s="22"/>
      <c r="M34" s="22"/>
      <c r="N34" s="22"/>
      <c r="O34" s="22"/>
      <c r="P34" s="22"/>
    </row>
    <row r="35" spans="1:16" ht="39" customHeight="1" x14ac:dyDescent="0.15">
      <c r="A35" s="22"/>
      <c r="B35" s="35"/>
      <c r="C35" s="1244" t="s">
        <v>554</v>
      </c>
      <c r="D35" s="1245"/>
      <c r="E35" s="1246"/>
      <c r="F35" s="36">
        <v>0.81</v>
      </c>
      <c r="G35" s="37">
        <v>0.37</v>
      </c>
      <c r="H35" s="37">
        <v>0.59</v>
      </c>
      <c r="I35" s="37">
        <v>0.88</v>
      </c>
      <c r="J35" s="38">
        <v>0.51</v>
      </c>
      <c r="K35" s="22"/>
      <c r="L35" s="22"/>
      <c r="M35" s="22"/>
      <c r="N35" s="22"/>
      <c r="O35" s="22"/>
      <c r="P35" s="22"/>
    </row>
    <row r="36" spans="1:16" ht="39" customHeight="1" x14ac:dyDescent="0.15">
      <c r="A36" s="22"/>
      <c r="B36" s="35"/>
      <c r="C36" s="1244" t="s">
        <v>555</v>
      </c>
      <c r="D36" s="1245"/>
      <c r="E36" s="1246"/>
      <c r="F36" s="36">
        <v>1.48</v>
      </c>
      <c r="G36" s="37">
        <v>1.53</v>
      </c>
      <c r="H36" s="37">
        <v>0.81</v>
      </c>
      <c r="I36" s="37">
        <v>0.79</v>
      </c>
      <c r="J36" s="38">
        <v>0.5</v>
      </c>
      <c r="K36" s="22"/>
      <c r="L36" s="22"/>
      <c r="M36" s="22"/>
      <c r="N36" s="22"/>
      <c r="O36" s="22"/>
      <c r="P36" s="22"/>
    </row>
    <row r="37" spans="1:16" ht="39" customHeight="1" x14ac:dyDescent="0.15">
      <c r="A37" s="22"/>
      <c r="B37" s="35"/>
      <c r="C37" s="1244" t="s">
        <v>556</v>
      </c>
      <c r="D37" s="1245"/>
      <c r="E37" s="1246"/>
      <c r="F37" s="36">
        <v>0.11</v>
      </c>
      <c r="G37" s="37">
        <v>0.1</v>
      </c>
      <c r="H37" s="37">
        <v>0.11</v>
      </c>
      <c r="I37" s="37">
        <v>0.13</v>
      </c>
      <c r="J37" s="38">
        <v>0.15</v>
      </c>
      <c r="K37" s="22"/>
      <c r="L37" s="22"/>
      <c r="M37" s="22"/>
      <c r="N37" s="22"/>
      <c r="O37" s="22"/>
      <c r="P37" s="22"/>
    </row>
    <row r="38" spans="1:16" ht="39" customHeight="1" x14ac:dyDescent="0.15">
      <c r="A38" s="22"/>
      <c r="B38" s="35"/>
      <c r="C38" s="1244" t="s">
        <v>557</v>
      </c>
      <c r="D38" s="1245"/>
      <c r="E38" s="1246"/>
      <c r="F38" s="36" t="s">
        <v>505</v>
      </c>
      <c r="G38" s="37" t="s">
        <v>505</v>
      </c>
      <c r="H38" s="37" t="s">
        <v>505</v>
      </c>
      <c r="I38" s="37">
        <v>0</v>
      </c>
      <c r="J38" s="38">
        <v>0.02</v>
      </c>
      <c r="K38" s="22"/>
      <c r="L38" s="22"/>
      <c r="M38" s="22"/>
      <c r="N38" s="22"/>
      <c r="O38" s="22"/>
      <c r="P38" s="22"/>
    </row>
    <row r="39" spans="1:16" ht="39" customHeight="1" x14ac:dyDescent="0.15">
      <c r="A39" s="22"/>
      <c r="B39" s="35"/>
      <c r="C39" s="1244" t="s">
        <v>558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559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561</v>
      </c>
      <c r="D43" s="1248"/>
      <c r="E43" s="1249"/>
      <c r="F43" s="41">
        <v>0</v>
      </c>
      <c r="G43" s="42">
        <v>0</v>
      </c>
      <c r="H43" s="42">
        <v>0</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yyMv4axx6QmK8syMlm74RRUAqiVyJzJxJuEmVgj0q9m2zlDAp39SmedT9ynLjhH4P5QX14zee/0slf8eNPfSA==" saltValue="wW/Mg4o9SDVip7ct3wQZ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25" sqref="A25:BI2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1101</v>
      </c>
      <c r="L45" s="60">
        <v>1009</v>
      </c>
      <c r="M45" s="60">
        <v>1000</v>
      </c>
      <c r="N45" s="60">
        <v>938</v>
      </c>
      <c r="O45" s="61">
        <v>812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72"/>
      <c r="C48" s="1273"/>
      <c r="D48" s="62"/>
      <c r="E48" s="1254" t="s">
        <v>14</v>
      </c>
      <c r="F48" s="1254"/>
      <c r="G48" s="1254"/>
      <c r="H48" s="1254"/>
      <c r="I48" s="1254"/>
      <c r="J48" s="1255"/>
      <c r="K48" s="63">
        <v>40</v>
      </c>
      <c r="L48" s="64">
        <v>45</v>
      </c>
      <c r="M48" s="64">
        <v>47</v>
      </c>
      <c r="N48" s="64">
        <v>42</v>
      </c>
      <c r="O48" s="65">
        <v>55</v>
      </c>
      <c r="P48" s="48"/>
      <c r="Q48" s="48"/>
      <c r="R48" s="48"/>
      <c r="S48" s="48"/>
      <c r="T48" s="48"/>
      <c r="U48" s="48"/>
    </row>
    <row r="49" spans="1:21" ht="30.75" customHeight="1" x14ac:dyDescent="0.15">
      <c r="A49" s="48"/>
      <c r="B49" s="1272"/>
      <c r="C49" s="1273"/>
      <c r="D49" s="62"/>
      <c r="E49" s="1254" t="s">
        <v>15</v>
      </c>
      <c r="F49" s="1254"/>
      <c r="G49" s="1254"/>
      <c r="H49" s="1254"/>
      <c r="I49" s="1254"/>
      <c r="J49" s="1255"/>
      <c r="K49" s="63">
        <v>43</v>
      </c>
      <c r="L49" s="64">
        <v>20</v>
      </c>
      <c r="M49" s="64" t="s">
        <v>505</v>
      </c>
      <c r="N49" s="64" t="s">
        <v>505</v>
      </c>
      <c r="O49" s="65" t="s">
        <v>505</v>
      </c>
      <c r="P49" s="48"/>
      <c r="Q49" s="48"/>
      <c r="R49" s="48"/>
      <c r="S49" s="48"/>
      <c r="T49" s="48"/>
      <c r="U49" s="48"/>
    </row>
    <row r="50" spans="1:21" ht="30.75" customHeight="1" x14ac:dyDescent="0.15">
      <c r="A50" s="48"/>
      <c r="B50" s="1272"/>
      <c r="C50" s="1273"/>
      <c r="D50" s="62"/>
      <c r="E50" s="1254" t="s">
        <v>16</v>
      </c>
      <c r="F50" s="1254"/>
      <c r="G50" s="1254"/>
      <c r="H50" s="1254"/>
      <c r="I50" s="1254"/>
      <c r="J50" s="1255"/>
      <c r="K50" s="63">
        <v>10</v>
      </c>
      <c r="L50" s="64">
        <v>9</v>
      </c>
      <c r="M50" s="64">
        <v>12</v>
      </c>
      <c r="N50" s="64">
        <v>13</v>
      </c>
      <c r="O50" s="65">
        <v>12</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936</v>
      </c>
      <c r="L52" s="64">
        <v>877</v>
      </c>
      <c r="M52" s="64">
        <v>859</v>
      </c>
      <c r="N52" s="64">
        <v>828</v>
      </c>
      <c r="O52" s="65">
        <v>739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258</v>
      </c>
      <c r="L53" s="69">
        <v>206</v>
      </c>
      <c r="M53" s="69">
        <v>200</v>
      </c>
      <c r="N53" s="69">
        <v>165</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574</v>
      </c>
      <c r="L57" s="84" t="s">
        <v>574</v>
      </c>
      <c r="M57" s="84" t="s">
        <v>574</v>
      </c>
      <c r="N57" s="84" t="s">
        <v>574</v>
      </c>
      <c r="O57" s="85" t="s">
        <v>574</v>
      </c>
    </row>
    <row r="58" spans="1:21" ht="31.5" customHeight="1" thickBot="1" x14ac:dyDescent="0.2">
      <c r="B58" s="1262"/>
      <c r="C58" s="1263"/>
      <c r="D58" s="1267" t="s">
        <v>26</v>
      </c>
      <c r="E58" s="1268"/>
      <c r="F58" s="1268"/>
      <c r="G58" s="1268"/>
      <c r="H58" s="1268"/>
      <c r="I58" s="1268"/>
      <c r="J58" s="1269"/>
      <c r="K58" s="86" t="s">
        <v>574</v>
      </c>
      <c r="L58" s="87" t="s">
        <v>574</v>
      </c>
      <c r="M58" s="87" t="s">
        <v>574</v>
      </c>
      <c r="N58" s="87" t="s">
        <v>574</v>
      </c>
      <c r="O58" s="88" t="s">
        <v>574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OvZZc7dy0BFvn8FUq/pgYptNhmf5EOQ1d1lJ7htlTxT5/x2s1po/5kdxwIA/G0cehEsNLnfMfbyI/dwoSXeg==" saltValue="p0xMsCVOroT4LtuLSmIs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25" sqref="A25:BI2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90" t="s">
        <v>29</v>
      </c>
      <c r="C41" s="1291"/>
      <c r="D41" s="102"/>
      <c r="E41" s="1292" t="s">
        <v>30</v>
      </c>
      <c r="F41" s="1292"/>
      <c r="G41" s="1292"/>
      <c r="H41" s="1293"/>
      <c r="I41" s="103">
        <v>4110</v>
      </c>
      <c r="J41" s="104">
        <v>3910</v>
      </c>
      <c r="K41" s="104">
        <v>3606</v>
      </c>
      <c r="L41" s="104">
        <v>3419</v>
      </c>
      <c r="M41" s="105">
        <v>3406</v>
      </c>
    </row>
    <row r="42" spans="2:13" ht="27.75" customHeight="1" x14ac:dyDescent="0.15">
      <c r="B42" s="1280"/>
      <c r="C42" s="1281"/>
      <c r="D42" s="106"/>
      <c r="E42" s="1284" t="s">
        <v>31</v>
      </c>
      <c r="F42" s="1284"/>
      <c r="G42" s="1284"/>
      <c r="H42" s="1285"/>
      <c r="I42" s="107">
        <v>40</v>
      </c>
      <c r="J42" s="108">
        <v>45</v>
      </c>
      <c r="K42" s="108">
        <v>33</v>
      </c>
      <c r="L42" s="108">
        <v>24</v>
      </c>
      <c r="M42" s="109">
        <v>12</v>
      </c>
    </row>
    <row r="43" spans="2:13" ht="27.75" customHeight="1" x14ac:dyDescent="0.15">
      <c r="B43" s="1280"/>
      <c r="C43" s="1281"/>
      <c r="D43" s="106"/>
      <c r="E43" s="1284" t="s">
        <v>32</v>
      </c>
      <c r="F43" s="1284"/>
      <c r="G43" s="1284"/>
      <c r="H43" s="1285"/>
      <c r="I43" s="107">
        <v>352</v>
      </c>
      <c r="J43" s="108">
        <v>345</v>
      </c>
      <c r="K43" s="108">
        <v>328</v>
      </c>
      <c r="L43" s="108">
        <v>320</v>
      </c>
      <c r="M43" s="109">
        <v>348</v>
      </c>
    </row>
    <row r="44" spans="2:13" ht="27.75" customHeight="1" x14ac:dyDescent="0.15">
      <c r="B44" s="1280"/>
      <c r="C44" s="1281"/>
      <c r="D44" s="106"/>
      <c r="E44" s="1284" t="s">
        <v>33</v>
      </c>
      <c r="F44" s="1284"/>
      <c r="G44" s="1284"/>
      <c r="H44" s="1285"/>
      <c r="I44" s="107">
        <v>20</v>
      </c>
      <c r="J44" s="108" t="s">
        <v>505</v>
      </c>
      <c r="K44" s="108" t="s">
        <v>505</v>
      </c>
      <c r="L44" s="108" t="s">
        <v>505</v>
      </c>
      <c r="M44" s="109" t="s">
        <v>505</v>
      </c>
    </row>
    <row r="45" spans="2:13" ht="27.75" customHeight="1" x14ac:dyDescent="0.15">
      <c r="B45" s="1280"/>
      <c r="C45" s="1281"/>
      <c r="D45" s="106"/>
      <c r="E45" s="1284" t="s">
        <v>34</v>
      </c>
      <c r="F45" s="1284"/>
      <c r="G45" s="1284"/>
      <c r="H45" s="1285"/>
      <c r="I45" s="107">
        <v>597</v>
      </c>
      <c r="J45" s="108">
        <v>577</v>
      </c>
      <c r="K45" s="108">
        <v>531</v>
      </c>
      <c r="L45" s="108">
        <v>534</v>
      </c>
      <c r="M45" s="109">
        <v>505</v>
      </c>
    </row>
    <row r="46" spans="2:13" ht="27.75" customHeight="1" x14ac:dyDescent="0.15">
      <c r="B46" s="1280"/>
      <c r="C46" s="1281"/>
      <c r="D46" s="110"/>
      <c r="E46" s="1284" t="s">
        <v>35</v>
      </c>
      <c r="F46" s="1284"/>
      <c r="G46" s="1284"/>
      <c r="H46" s="1285"/>
      <c r="I46" s="107" t="s">
        <v>505</v>
      </c>
      <c r="J46" s="108" t="s">
        <v>505</v>
      </c>
      <c r="K46" s="108" t="s">
        <v>505</v>
      </c>
      <c r="L46" s="108" t="s">
        <v>505</v>
      </c>
      <c r="M46" s="109" t="s">
        <v>505</v>
      </c>
    </row>
    <row r="47" spans="2:13" ht="27.75" customHeight="1" x14ac:dyDescent="0.15">
      <c r="B47" s="1280"/>
      <c r="C47" s="1281"/>
      <c r="D47" s="111"/>
      <c r="E47" s="1294" t="s">
        <v>36</v>
      </c>
      <c r="F47" s="1295"/>
      <c r="G47" s="1295"/>
      <c r="H47" s="1296"/>
      <c r="I47" s="107" t="s">
        <v>505</v>
      </c>
      <c r="J47" s="108" t="s">
        <v>505</v>
      </c>
      <c r="K47" s="108" t="s">
        <v>505</v>
      </c>
      <c r="L47" s="108" t="s">
        <v>505</v>
      </c>
      <c r="M47" s="109" t="s">
        <v>505</v>
      </c>
    </row>
    <row r="48" spans="2:13" ht="27.75" customHeight="1" x14ac:dyDescent="0.15">
      <c r="B48" s="1280"/>
      <c r="C48" s="1281"/>
      <c r="D48" s="106"/>
      <c r="E48" s="1284" t="s">
        <v>37</v>
      </c>
      <c r="F48" s="1284"/>
      <c r="G48" s="1284"/>
      <c r="H48" s="1285"/>
      <c r="I48" s="107" t="s">
        <v>505</v>
      </c>
      <c r="J48" s="108" t="s">
        <v>505</v>
      </c>
      <c r="K48" s="108" t="s">
        <v>505</v>
      </c>
      <c r="L48" s="108" t="s">
        <v>505</v>
      </c>
      <c r="M48" s="109" t="s">
        <v>505</v>
      </c>
    </row>
    <row r="49" spans="2:13" ht="27.75" customHeight="1" x14ac:dyDescent="0.15">
      <c r="B49" s="1282"/>
      <c r="C49" s="1283"/>
      <c r="D49" s="106"/>
      <c r="E49" s="1284" t="s">
        <v>38</v>
      </c>
      <c r="F49" s="1284"/>
      <c r="G49" s="1284"/>
      <c r="H49" s="1285"/>
      <c r="I49" s="107" t="s">
        <v>505</v>
      </c>
      <c r="J49" s="108" t="s">
        <v>505</v>
      </c>
      <c r="K49" s="108" t="s">
        <v>505</v>
      </c>
      <c r="L49" s="108" t="s">
        <v>505</v>
      </c>
      <c r="M49" s="109" t="s">
        <v>505</v>
      </c>
    </row>
    <row r="50" spans="2:13" ht="27.75" customHeight="1" x14ac:dyDescent="0.15">
      <c r="B50" s="1278" t="s">
        <v>39</v>
      </c>
      <c r="C50" s="1279"/>
      <c r="D50" s="112"/>
      <c r="E50" s="1284" t="s">
        <v>40</v>
      </c>
      <c r="F50" s="1284"/>
      <c r="G50" s="1284"/>
      <c r="H50" s="1285"/>
      <c r="I50" s="107">
        <v>5250</v>
      </c>
      <c r="J50" s="108">
        <v>5084</v>
      </c>
      <c r="K50" s="108">
        <v>5153</v>
      </c>
      <c r="L50" s="108">
        <v>5221</v>
      </c>
      <c r="M50" s="109">
        <v>5545</v>
      </c>
    </row>
    <row r="51" spans="2:13" ht="27.75" customHeight="1" x14ac:dyDescent="0.15">
      <c r="B51" s="1280"/>
      <c r="C51" s="1281"/>
      <c r="D51" s="106"/>
      <c r="E51" s="1284" t="s">
        <v>41</v>
      </c>
      <c r="F51" s="1284"/>
      <c r="G51" s="1284"/>
      <c r="H51" s="1285"/>
      <c r="I51" s="107">
        <v>471</v>
      </c>
      <c r="J51" s="108">
        <v>400</v>
      </c>
      <c r="K51" s="108">
        <v>329</v>
      </c>
      <c r="L51" s="108">
        <v>264</v>
      </c>
      <c r="M51" s="109">
        <v>207</v>
      </c>
    </row>
    <row r="52" spans="2:13" ht="27.75" customHeight="1" x14ac:dyDescent="0.15">
      <c r="B52" s="1282"/>
      <c r="C52" s="1283"/>
      <c r="D52" s="106"/>
      <c r="E52" s="1284" t="s">
        <v>42</v>
      </c>
      <c r="F52" s="1284"/>
      <c r="G52" s="1284"/>
      <c r="H52" s="1285"/>
      <c r="I52" s="107">
        <v>4348</v>
      </c>
      <c r="J52" s="108">
        <v>4286</v>
      </c>
      <c r="K52" s="108">
        <v>4152</v>
      </c>
      <c r="L52" s="108">
        <v>4070</v>
      </c>
      <c r="M52" s="109">
        <v>4094</v>
      </c>
    </row>
    <row r="53" spans="2:13" ht="27.75" customHeight="1" thickBot="1" x14ac:dyDescent="0.2">
      <c r="B53" s="1286" t="s">
        <v>43</v>
      </c>
      <c r="C53" s="1287"/>
      <c r="D53" s="113"/>
      <c r="E53" s="1288" t="s">
        <v>44</v>
      </c>
      <c r="F53" s="1288"/>
      <c r="G53" s="1288"/>
      <c r="H53" s="1289"/>
      <c r="I53" s="114">
        <v>-4951</v>
      </c>
      <c r="J53" s="115">
        <v>-4892</v>
      </c>
      <c r="K53" s="115">
        <v>-5135</v>
      </c>
      <c r="L53" s="115">
        <v>-5258</v>
      </c>
      <c r="M53" s="116">
        <v>-5575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ehpFksik9b6MSJ6OhidsCLTre6wOPn9FhppD7JTZvvGrJYkK4p37tTvXQau3R7cNDVUcXzKBFW1OSduhytpNg==" saltValue="Vku9C/68nFzQGGYEVqO2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47</v>
      </c>
      <c r="D55" s="1305"/>
      <c r="E55" s="1306"/>
      <c r="F55" s="128">
        <v>1001</v>
      </c>
      <c r="G55" s="128">
        <v>1001</v>
      </c>
      <c r="H55" s="129">
        <v>1001</v>
      </c>
    </row>
    <row r="56" spans="2:8" ht="52.5" customHeight="1" x14ac:dyDescent="0.15">
      <c r="B56" s="130"/>
      <c r="C56" s="1307" t="s">
        <v>48</v>
      </c>
      <c r="D56" s="1307"/>
      <c r="E56" s="1308"/>
      <c r="F56" s="131">
        <v>1495</v>
      </c>
      <c r="G56" s="131">
        <v>1495</v>
      </c>
      <c r="H56" s="132">
        <v>1496</v>
      </c>
    </row>
    <row r="57" spans="2:8" ht="53.25" customHeight="1" x14ac:dyDescent="0.15">
      <c r="B57" s="130"/>
      <c r="C57" s="1309" t="s">
        <v>49</v>
      </c>
      <c r="D57" s="1309"/>
      <c r="E57" s="1310"/>
      <c r="F57" s="133">
        <v>2582</v>
      </c>
      <c r="G57" s="133">
        <v>2651</v>
      </c>
      <c r="H57" s="134">
        <v>2962</v>
      </c>
    </row>
    <row r="58" spans="2:8" ht="45.75" customHeight="1" x14ac:dyDescent="0.15">
      <c r="B58" s="135"/>
      <c r="C58" s="1297" t="s">
        <v>575</v>
      </c>
      <c r="D58" s="1298"/>
      <c r="E58" s="1299"/>
      <c r="F58" s="136">
        <v>924</v>
      </c>
      <c r="G58" s="136">
        <v>987</v>
      </c>
      <c r="H58" s="137">
        <v>1213</v>
      </c>
    </row>
    <row r="59" spans="2:8" ht="45.75" customHeight="1" x14ac:dyDescent="0.15">
      <c r="B59" s="135"/>
      <c r="C59" s="1297" t="s">
        <v>576</v>
      </c>
      <c r="D59" s="1298"/>
      <c r="E59" s="1299"/>
      <c r="F59" s="136">
        <v>1030</v>
      </c>
      <c r="G59" s="136">
        <v>1050</v>
      </c>
      <c r="H59" s="137">
        <v>1120</v>
      </c>
    </row>
    <row r="60" spans="2:8" ht="45.75" customHeight="1" x14ac:dyDescent="0.15">
      <c r="B60" s="135"/>
      <c r="C60" s="1297" t="s">
        <v>577</v>
      </c>
      <c r="D60" s="1298"/>
      <c r="E60" s="1299"/>
      <c r="F60" s="136">
        <v>473</v>
      </c>
      <c r="G60" s="136">
        <v>457</v>
      </c>
      <c r="H60" s="137">
        <v>463</v>
      </c>
    </row>
    <row r="61" spans="2:8" ht="45.75" customHeight="1" x14ac:dyDescent="0.15">
      <c r="B61" s="135"/>
      <c r="C61" s="1297" t="s">
        <v>578</v>
      </c>
      <c r="D61" s="1298"/>
      <c r="E61" s="1299"/>
      <c r="F61" s="136">
        <v>101</v>
      </c>
      <c r="G61" s="136">
        <v>101</v>
      </c>
      <c r="H61" s="137">
        <v>101</v>
      </c>
    </row>
    <row r="62" spans="2:8" ht="45.75" customHeight="1" thickBot="1" x14ac:dyDescent="0.2">
      <c r="B62" s="138"/>
      <c r="C62" s="1300" t="s">
        <v>579</v>
      </c>
      <c r="D62" s="1301"/>
      <c r="E62" s="1302"/>
      <c r="F62" s="139">
        <v>10</v>
      </c>
      <c r="G62" s="139">
        <v>8</v>
      </c>
      <c r="H62" s="140">
        <v>17</v>
      </c>
    </row>
    <row r="63" spans="2:8" ht="52.5" customHeight="1" thickBot="1" x14ac:dyDescent="0.2">
      <c r="B63" s="141"/>
      <c r="C63" s="1303" t="s">
        <v>50</v>
      </c>
      <c r="D63" s="1303"/>
      <c r="E63" s="1304"/>
      <c r="F63" s="142">
        <v>5078</v>
      </c>
      <c r="G63" s="142">
        <v>5147</v>
      </c>
      <c r="H63" s="143">
        <v>5459</v>
      </c>
    </row>
    <row r="64" spans="2:8" ht="15" customHeight="1" x14ac:dyDescent="0.15"/>
  </sheetData>
  <sheetProtection algorithmName="SHA-512" hashValue="vgpsjmwR30CTHaVnXPYPbepmT2nXeYkGXDiDjmLc4AOYzDiyUrLEEMmX+mbIL/EHew256hZXdA8BdEaFuKEhBg==" saltValue="iP7gHaa53cdEeHwP8jnp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585</v>
      </c>
      <c r="AO51" s="1314"/>
      <c r="AP51" s="1314"/>
      <c r="AQ51" s="1314"/>
      <c r="AR51" s="1314"/>
      <c r="AS51" s="1314"/>
      <c r="AT51" s="1314"/>
      <c r="AU51" s="1314"/>
      <c r="AV51" s="1314"/>
      <c r="AW51" s="1314"/>
      <c r="AX51" s="1314"/>
      <c r="AY51" s="1314"/>
      <c r="AZ51" s="1314"/>
      <c r="BA51" s="1314"/>
      <c r="BB51" s="1314" t="s">
        <v>586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587</v>
      </c>
      <c r="BC53" s="1314"/>
      <c r="BD53" s="1314"/>
      <c r="BE53" s="1314"/>
      <c r="BF53" s="1314"/>
      <c r="BG53" s="1314"/>
      <c r="BH53" s="1314"/>
      <c r="BI53" s="1314"/>
      <c r="BJ53" s="1314"/>
      <c r="BK53" s="1314"/>
      <c r="BL53" s="1314"/>
      <c r="BM53" s="1314"/>
      <c r="BN53" s="1314"/>
      <c r="BO53" s="1314"/>
      <c r="BP53" s="1311">
        <v>53.2</v>
      </c>
      <c r="BQ53" s="1311"/>
      <c r="BR53" s="1311"/>
      <c r="BS53" s="1311"/>
      <c r="BT53" s="1311"/>
      <c r="BU53" s="1311"/>
      <c r="BV53" s="1311"/>
      <c r="BW53" s="1311"/>
      <c r="BX53" s="1311">
        <v>54.4</v>
      </c>
      <c r="BY53" s="1311"/>
      <c r="BZ53" s="1311"/>
      <c r="CA53" s="1311"/>
      <c r="CB53" s="1311"/>
      <c r="CC53" s="1311"/>
      <c r="CD53" s="1311"/>
      <c r="CE53" s="1311"/>
      <c r="CF53" s="1311">
        <v>59.4</v>
      </c>
      <c r="CG53" s="1311"/>
      <c r="CH53" s="1311"/>
      <c r="CI53" s="1311"/>
      <c r="CJ53" s="1311"/>
      <c r="CK53" s="1311"/>
      <c r="CL53" s="1311"/>
      <c r="CM53" s="1311"/>
      <c r="CN53" s="1311">
        <v>61.4</v>
      </c>
      <c r="CO53" s="1311"/>
      <c r="CP53" s="1311"/>
      <c r="CQ53" s="1311"/>
      <c r="CR53" s="1311"/>
      <c r="CS53" s="1311"/>
      <c r="CT53" s="1311"/>
      <c r="CU53" s="1311"/>
      <c r="CV53" s="1311">
        <v>62.5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588</v>
      </c>
      <c r="AO55" s="1316"/>
      <c r="AP55" s="1316"/>
      <c r="AQ55" s="1316"/>
      <c r="AR55" s="1316"/>
      <c r="AS55" s="1316"/>
      <c r="AT55" s="1316"/>
      <c r="AU55" s="1316"/>
      <c r="AV55" s="1316"/>
      <c r="AW55" s="1316"/>
      <c r="AX55" s="1316"/>
      <c r="AY55" s="1316"/>
      <c r="AZ55" s="1316"/>
      <c r="BA55" s="1316"/>
      <c r="BB55" s="1314" t="s">
        <v>586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587</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589</v>
      </c>
    </row>
    <row r="64" spans="1:109" x14ac:dyDescent="0.15">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585</v>
      </c>
      <c r="AO73" s="1314"/>
      <c r="AP73" s="1314"/>
      <c r="AQ73" s="1314"/>
      <c r="AR73" s="1314"/>
      <c r="AS73" s="1314"/>
      <c r="AT73" s="1314"/>
      <c r="AU73" s="1314"/>
      <c r="AV73" s="1314"/>
      <c r="AW73" s="1314"/>
      <c r="AX73" s="1314"/>
      <c r="AY73" s="1314"/>
      <c r="AZ73" s="1314"/>
      <c r="BA73" s="1314"/>
      <c r="BB73" s="1314" t="s">
        <v>586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12.9</v>
      </c>
      <c r="BQ75" s="1311"/>
      <c r="BR75" s="1311"/>
      <c r="BS75" s="1311"/>
      <c r="BT75" s="1311"/>
      <c r="BU75" s="1311"/>
      <c r="BV75" s="1311"/>
      <c r="BW75" s="1311"/>
      <c r="BX75" s="1311">
        <v>11.6</v>
      </c>
      <c r="BY75" s="1311"/>
      <c r="BZ75" s="1311"/>
      <c r="CA75" s="1311"/>
      <c r="CB75" s="1311"/>
      <c r="CC75" s="1311"/>
      <c r="CD75" s="1311"/>
      <c r="CE75" s="1311"/>
      <c r="CF75" s="1311">
        <v>10</v>
      </c>
      <c r="CG75" s="1311"/>
      <c r="CH75" s="1311"/>
      <c r="CI75" s="1311"/>
      <c r="CJ75" s="1311"/>
      <c r="CK75" s="1311"/>
      <c r="CL75" s="1311"/>
      <c r="CM75" s="1311"/>
      <c r="CN75" s="1311">
        <v>8.8000000000000007</v>
      </c>
      <c r="CO75" s="1311"/>
      <c r="CP75" s="1311"/>
      <c r="CQ75" s="1311"/>
      <c r="CR75" s="1311"/>
      <c r="CS75" s="1311"/>
      <c r="CT75" s="1311"/>
      <c r="CU75" s="1311"/>
      <c r="CV75" s="1311">
        <v>7.8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588</v>
      </c>
      <c r="AO77" s="1316"/>
      <c r="AP77" s="1316"/>
      <c r="AQ77" s="1316"/>
      <c r="AR77" s="1316"/>
      <c r="AS77" s="1316"/>
      <c r="AT77" s="1316"/>
      <c r="AU77" s="1316"/>
      <c r="AV77" s="1316"/>
      <c r="AW77" s="1316"/>
      <c r="AX77" s="1316"/>
      <c r="AY77" s="1316"/>
      <c r="AZ77" s="1316"/>
      <c r="BA77" s="1316"/>
      <c r="BB77" s="1314" t="s">
        <v>586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591</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2kE0SavJBH0XFDoKXzhg5doLVpmP66/6Xy0Wea/RDFpqfiQdwooXTGbFW1iB3hefjWg3Z17hs/0O5Ror8dWkg==" saltValue="UyHK/cQpcrgj3ho05pgv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UuuheHkHj791SDxMNnsVzLpUjjnbx2fRnkDom5irSgwL0x7mwjv5KG0SJM1o1lQwWjftUolTkOrXx3uUHOpbBA==" saltValue="859a54n3AlM4pIHJLUzO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LZzkeaMTFHdlKz9/vVkOZpl4CB7BMX7jb2aCF5OmmJDbNGbQVB3fTYUZEtlpqEJ4JTmfZkQhWVWkKNaEKEwjLA==" saltValue="DS0f/UU4QmGYZ+7OOmp8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275031</v>
      </c>
      <c r="E3" s="162"/>
      <c r="F3" s="163">
        <v>291945</v>
      </c>
      <c r="G3" s="164"/>
      <c r="H3" s="165"/>
    </row>
    <row r="4" spans="1:8" x14ac:dyDescent="0.15">
      <c r="A4" s="166"/>
      <c r="B4" s="167"/>
      <c r="C4" s="168"/>
      <c r="D4" s="169">
        <v>190528</v>
      </c>
      <c r="E4" s="170"/>
      <c r="F4" s="171">
        <v>127651</v>
      </c>
      <c r="G4" s="172"/>
      <c r="H4" s="173"/>
    </row>
    <row r="5" spans="1:8" x14ac:dyDescent="0.15">
      <c r="A5" s="154" t="s">
        <v>539</v>
      </c>
      <c r="B5" s="159"/>
      <c r="C5" s="160"/>
      <c r="D5" s="161">
        <v>475484</v>
      </c>
      <c r="E5" s="162"/>
      <c r="F5" s="163">
        <v>291173</v>
      </c>
      <c r="G5" s="164"/>
      <c r="H5" s="165"/>
    </row>
    <row r="6" spans="1:8" x14ac:dyDescent="0.15">
      <c r="A6" s="166"/>
      <c r="B6" s="167"/>
      <c r="C6" s="168"/>
      <c r="D6" s="169">
        <v>376669</v>
      </c>
      <c r="E6" s="170"/>
      <c r="F6" s="171">
        <v>119071</v>
      </c>
      <c r="G6" s="172"/>
      <c r="H6" s="173"/>
    </row>
    <row r="7" spans="1:8" x14ac:dyDescent="0.15">
      <c r="A7" s="154" t="s">
        <v>540</v>
      </c>
      <c r="B7" s="159"/>
      <c r="C7" s="160"/>
      <c r="D7" s="161">
        <v>494288</v>
      </c>
      <c r="E7" s="162"/>
      <c r="F7" s="163">
        <v>271581</v>
      </c>
      <c r="G7" s="164"/>
      <c r="H7" s="165"/>
    </row>
    <row r="8" spans="1:8" x14ac:dyDescent="0.15">
      <c r="A8" s="166"/>
      <c r="B8" s="167"/>
      <c r="C8" s="168"/>
      <c r="D8" s="169">
        <v>245128</v>
      </c>
      <c r="E8" s="170"/>
      <c r="F8" s="171">
        <v>117844</v>
      </c>
      <c r="G8" s="172"/>
      <c r="H8" s="173"/>
    </row>
    <row r="9" spans="1:8" x14ac:dyDescent="0.15">
      <c r="A9" s="154" t="s">
        <v>541</v>
      </c>
      <c r="B9" s="159"/>
      <c r="C9" s="160"/>
      <c r="D9" s="161">
        <v>374466</v>
      </c>
      <c r="E9" s="162"/>
      <c r="F9" s="163">
        <v>268375</v>
      </c>
      <c r="G9" s="164"/>
      <c r="H9" s="165"/>
    </row>
    <row r="10" spans="1:8" x14ac:dyDescent="0.15">
      <c r="A10" s="166"/>
      <c r="B10" s="167"/>
      <c r="C10" s="168"/>
      <c r="D10" s="169">
        <v>257818</v>
      </c>
      <c r="E10" s="170"/>
      <c r="F10" s="171">
        <v>119602</v>
      </c>
      <c r="G10" s="172"/>
      <c r="H10" s="173"/>
    </row>
    <row r="11" spans="1:8" x14ac:dyDescent="0.15">
      <c r="A11" s="154" t="s">
        <v>542</v>
      </c>
      <c r="B11" s="159"/>
      <c r="C11" s="160"/>
      <c r="D11" s="161">
        <v>495041</v>
      </c>
      <c r="E11" s="162"/>
      <c r="F11" s="163">
        <v>301035</v>
      </c>
      <c r="G11" s="164"/>
      <c r="H11" s="165"/>
    </row>
    <row r="12" spans="1:8" x14ac:dyDescent="0.15">
      <c r="A12" s="166"/>
      <c r="B12" s="167"/>
      <c r="C12" s="174"/>
      <c r="D12" s="169">
        <v>309164</v>
      </c>
      <c r="E12" s="170"/>
      <c r="F12" s="171">
        <v>154376</v>
      </c>
      <c r="G12" s="172"/>
      <c r="H12" s="173"/>
    </row>
    <row r="13" spans="1:8" x14ac:dyDescent="0.15">
      <c r="A13" s="154"/>
      <c r="B13" s="159"/>
      <c r="C13" s="175"/>
      <c r="D13" s="176">
        <v>422862</v>
      </c>
      <c r="E13" s="177"/>
      <c r="F13" s="178">
        <v>284822</v>
      </c>
      <c r="G13" s="179"/>
      <c r="H13" s="165"/>
    </row>
    <row r="14" spans="1:8" x14ac:dyDescent="0.15">
      <c r="A14" s="166"/>
      <c r="B14" s="167"/>
      <c r="C14" s="168"/>
      <c r="D14" s="169">
        <v>275861</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4.6399999999999997</v>
      </c>
      <c r="C19" s="180">
        <f>ROUND(VALUE(SUBSTITUTE(実質収支比率等に係る経年分析!G$48,"▲","-")),2)</f>
        <v>3.74</v>
      </c>
      <c r="D19" s="180">
        <f>ROUND(VALUE(SUBSTITUTE(実質収支比率等に係る経年分析!H$48,"▲","-")),2)</f>
        <v>7.09</v>
      </c>
      <c r="E19" s="180">
        <f>ROUND(VALUE(SUBSTITUTE(実質収支比率等に係る経年分析!I$48,"▲","-")),2)</f>
        <v>3.21</v>
      </c>
      <c r="F19" s="180">
        <f>ROUND(VALUE(SUBSTITUTE(実質収支比率等に係る経年分析!J$48,"▲","-")),2)</f>
        <v>4.9400000000000004</v>
      </c>
    </row>
    <row r="20" spans="1:11" x14ac:dyDescent="0.15">
      <c r="A20" s="180" t="s">
        <v>54</v>
      </c>
      <c r="B20" s="180">
        <f>ROUND(VALUE(SUBSTITUTE(実質収支比率等に係る経年分析!F$47,"▲","-")),2)</f>
        <v>31.87</v>
      </c>
      <c r="C20" s="180">
        <f>ROUND(VALUE(SUBSTITUTE(実質収支比率等に係る経年分析!G$47,"▲","-")),2)</f>
        <v>33.24</v>
      </c>
      <c r="D20" s="180">
        <f>ROUND(VALUE(SUBSTITUTE(実質収支比率等に係る経年分析!H$47,"▲","-")),2)</f>
        <v>34.53</v>
      </c>
      <c r="E20" s="180">
        <f>ROUND(VALUE(SUBSTITUTE(実質収支比率等に係る経年分析!I$47,"▲","-")),2)</f>
        <v>34.93</v>
      </c>
      <c r="F20" s="180">
        <f>ROUND(VALUE(SUBSTITUTE(実質収支比率等に係る経年分析!J$47,"▲","-")),2)</f>
        <v>35.04</v>
      </c>
    </row>
    <row r="21" spans="1:11" x14ac:dyDescent="0.15">
      <c r="A21" s="180" t="s">
        <v>55</v>
      </c>
      <c r="B21" s="180">
        <f>IF(ISNUMBER(VALUE(SUBSTITUTE(実質収支比率等に係る経年分析!F$49,"▲","-"))),ROUND(VALUE(SUBSTITUTE(実質収支比率等に係る経年分析!F$49,"▲","-")),2),NA())</f>
        <v>6.05</v>
      </c>
      <c r="C21" s="180">
        <f>IF(ISNUMBER(VALUE(SUBSTITUTE(実質収支比率等に係る経年分析!G$49,"▲","-"))),ROUND(VALUE(SUBSTITUTE(実質収支比率等に係る経年分析!G$49,"▲","-")),2),NA())</f>
        <v>2.73</v>
      </c>
      <c r="D21" s="180">
        <f>IF(ISNUMBER(VALUE(SUBSTITUTE(実質収支比率等に係る経年分析!H$49,"▲","-"))),ROUND(VALUE(SUBSTITUTE(実質収支比率等に係る経年分析!H$49,"▲","-")),2),NA())</f>
        <v>7.41</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4.9400000000000004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936</v>
      </c>
      <c r="E42" s="182"/>
      <c r="F42" s="182"/>
      <c r="G42" s="182">
        <f>'実質公債費比率（分子）の構造'!L$52</f>
        <v>877</v>
      </c>
      <c r="H42" s="182"/>
      <c r="I42" s="182"/>
      <c r="J42" s="182">
        <f>'実質公債費比率（分子）の構造'!M$52</f>
        <v>859</v>
      </c>
      <c r="K42" s="182"/>
      <c r="L42" s="182"/>
      <c r="M42" s="182">
        <f>'実質公債費比率（分子）の構造'!N$52</f>
        <v>828</v>
      </c>
      <c r="N42" s="182"/>
      <c r="O42" s="182"/>
      <c r="P42" s="182">
        <f>'実質公債費比率（分子）の構造'!O$52</f>
        <v>739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9</v>
      </c>
      <c r="F44" s="182"/>
      <c r="G44" s="182"/>
      <c r="H44" s="182">
        <f>'実質公債費比率（分子）の構造'!M$50</f>
        <v>12</v>
      </c>
      <c r="I44" s="182"/>
      <c r="J44" s="182"/>
      <c r="K44" s="182">
        <f>'実質公債費比率（分子）の構造'!N$50</f>
        <v>13</v>
      </c>
      <c r="L44" s="182"/>
      <c r="M44" s="182"/>
      <c r="N44" s="182">
        <f>'実質公債費比率（分子）の構造'!O$50</f>
        <v>12</v>
      </c>
      <c r="O44" s="182"/>
      <c r="P44" s="182"/>
    </row>
    <row r="45" spans="1:16" x14ac:dyDescent="0.15">
      <c r="A45" s="182" t="s">
        <v>65</v>
      </c>
      <c r="B45" s="182">
        <f>'実質公債費比率（分子）の構造'!K$49</f>
        <v>43</v>
      </c>
      <c r="C45" s="182"/>
      <c r="D45" s="182"/>
      <c r="E45" s="182">
        <f>'実質公債費比率（分子）の構造'!L$49</f>
        <v>20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40</v>
      </c>
      <c r="C46" s="182"/>
      <c r="D46" s="182"/>
      <c r="E46" s="182">
        <f>'実質公債費比率（分子）の構造'!L$48</f>
        <v>45</v>
      </c>
      <c r="F46" s="182"/>
      <c r="G46" s="182"/>
      <c r="H46" s="182">
        <f>'実質公債費比率（分子）の構造'!M$48</f>
        <v>47</v>
      </c>
      <c r="I46" s="182"/>
      <c r="J46" s="182"/>
      <c r="K46" s="182">
        <f>'実質公債費比率（分子）の構造'!N$48</f>
        <v>42</v>
      </c>
      <c r="L46" s="182"/>
      <c r="M46" s="182"/>
      <c r="N46" s="182">
        <f>'実質公債費比率（分子）の構造'!O$48</f>
        <v>55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1101</v>
      </c>
      <c r="C49" s="182"/>
      <c r="D49" s="182"/>
      <c r="E49" s="182">
        <f>'実質公債費比率（分子）の構造'!L$45</f>
        <v>1009</v>
      </c>
      <c r="F49" s="182"/>
      <c r="G49" s="182"/>
      <c r="H49" s="182">
        <f>'実質公債費比率（分子）の構造'!M$45</f>
        <v>1000</v>
      </c>
      <c r="I49" s="182"/>
      <c r="J49" s="182"/>
      <c r="K49" s="182">
        <f>'実質公債費比率（分子）の構造'!N$45</f>
        <v>938</v>
      </c>
      <c r="L49" s="182"/>
      <c r="M49" s="182"/>
      <c r="N49" s="182">
        <f>'実質公債費比率（分子）の構造'!O$45</f>
        <v>812</v>
      </c>
      <c r="O49" s="182"/>
      <c r="P49" s="182"/>
    </row>
    <row r="50" spans="1:16" x14ac:dyDescent="0.15">
      <c r="A50" s="182" t="s">
        <v>70</v>
      </c>
      <c r="B50" s="182" t="e">
        <f>NA()</f>
        <v>#N/A</v>
      </c>
      <c r="C50" s="182">
        <f>IF(ISNUMBER('実質公債費比率（分子）の構造'!K$53),'実質公債費比率（分子）の構造'!K$53,NA())</f>
        <v>258</v>
      </c>
      <c r="D50" s="182" t="e">
        <f>NA()</f>
        <v>#N/A</v>
      </c>
      <c r="E50" s="182" t="e">
        <f>NA()</f>
        <v>#N/A</v>
      </c>
      <c r="F50" s="182">
        <f>IF(ISNUMBER('実質公債費比率（分子）の構造'!L$53),'実質公債費比率（分子）の構造'!L$53,NA())</f>
        <v>206</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4348</v>
      </c>
      <c r="E56" s="181"/>
      <c r="F56" s="181"/>
      <c r="G56" s="181">
        <f>'将来負担比率（分子）の構造'!J$52</f>
        <v>4286</v>
      </c>
      <c r="H56" s="181"/>
      <c r="I56" s="181"/>
      <c r="J56" s="181">
        <f>'将来負担比率（分子）の構造'!K$52</f>
        <v>4152</v>
      </c>
      <c r="K56" s="181"/>
      <c r="L56" s="181"/>
      <c r="M56" s="181">
        <f>'将来負担比率（分子）の構造'!L$52</f>
        <v>4070</v>
      </c>
      <c r="N56" s="181"/>
      <c r="O56" s="181"/>
      <c r="P56" s="181">
        <f>'将来負担比率（分子）の構造'!M$52</f>
        <v>4094</v>
      </c>
    </row>
    <row r="57" spans="1:16" x14ac:dyDescent="0.15">
      <c r="A57" s="181" t="s">
        <v>41</v>
      </c>
      <c r="B57" s="181"/>
      <c r="C57" s="181"/>
      <c r="D57" s="181">
        <f>'将来負担比率（分子）の構造'!I$51</f>
        <v>471</v>
      </c>
      <c r="E57" s="181"/>
      <c r="F57" s="181"/>
      <c r="G57" s="181">
        <f>'将来負担比率（分子）の構造'!J$51</f>
        <v>400</v>
      </c>
      <c r="H57" s="181"/>
      <c r="I57" s="181"/>
      <c r="J57" s="181">
        <f>'将来負担比率（分子）の構造'!K$51</f>
        <v>329</v>
      </c>
      <c r="K57" s="181"/>
      <c r="L57" s="181"/>
      <c r="M57" s="181">
        <f>'将来負担比率（分子）の構造'!L$51</f>
        <v>264</v>
      </c>
      <c r="N57" s="181"/>
      <c r="O57" s="181"/>
      <c r="P57" s="181">
        <f>'将来負担比率（分子）の構造'!M$51</f>
        <v>207</v>
      </c>
    </row>
    <row r="58" spans="1:16" x14ac:dyDescent="0.15">
      <c r="A58" s="181" t="s">
        <v>40</v>
      </c>
      <c r="B58" s="181"/>
      <c r="C58" s="181"/>
      <c r="D58" s="181">
        <f>'将来負担比率（分子）の構造'!I$50</f>
        <v>5250</v>
      </c>
      <c r="E58" s="181"/>
      <c r="F58" s="181"/>
      <c r="G58" s="181">
        <f>'将来負担比率（分子）の構造'!J$50</f>
        <v>5084</v>
      </c>
      <c r="H58" s="181"/>
      <c r="I58" s="181"/>
      <c r="J58" s="181">
        <f>'将来負担比率（分子）の構造'!K$50</f>
        <v>5153</v>
      </c>
      <c r="K58" s="181"/>
      <c r="L58" s="181"/>
      <c r="M58" s="181">
        <f>'将来負担比率（分子）の構造'!L$50</f>
        <v>5221</v>
      </c>
      <c r="N58" s="181"/>
      <c r="O58" s="181"/>
      <c r="P58" s="181">
        <f>'将来負担比率（分子）の構造'!M$50</f>
        <v>5545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597</v>
      </c>
      <c r="C62" s="181"/>
      <c r="D62" s="181"/>
      <c r="E62" s="181">
        <f>'将来負担比率（分子）の構造'!J$45</f>
        <v>577</v>
      </c>
      <c r="F62" s="181"/>
      <c r="G62" s="181"/>
      <c r="H62" s="181">
        <f>'将来負担比率（分子）の構造'!K$45</f>
        <v>531</v>
      </c>
      <c r="I62" s="181"/>
      <c r="J62" s="181"/>
      <c r="K62" s="181">
        <f>'将来負担比率（分子）の構造'!L$45</f>
        <v>534</v>
      </c>
      <c r="L62" s="181"/>
      <c r="M62" s="181"/>
      <c r="N62" s="181">
        <f>'将来負担比率（分子）の構造'!M$45</f>
        <v>505</v>
      </c>
      <c r="O62" s="181"/>
      <c r="P62" s="181"/>
    </row>
    <row r="63" spans="1:16" x14ac:dyDescent="0.15">
      <c r="A63" s="181" t="s">
        <v>33</v>
      </c>
      <c r="B63" s="181">
        <f>'将来負担比率（分子）の構造'!I$44</f>
        <v>20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352</v>
      </c>
      <c r="C64" s="181"/>
      <c r="D64" s="181"/>
      <c r="E64" s="181">
        <f>'将来負担比率（分子）の構造'!J$43</f>
        <v>345</v>
      </c>
      <c r="F64" s="181"/>
      <c r="G64" s="181"/>
      <c r="H64" s="181">
        <f>'将来負担比率（分子）の構造'!K$43</f>
        <v>328</v>
      </c>
      <c r="I64" s="181"/>
      <c r="J64" s="181"/>
      <c r="K64" s="181">
        <f>'将来負担比率（分子）の構造'!L$43</f>
        <v>320</v>
      </c>
      <c r="L64" s="181"/>
      <c r="M64" s="181"/>
      <c r="N64" s="181">
        <f>'将来負担比率（分子）の構造'!M$43</f>
        <v>348</v>
      </c>
      <c r="O64" s="181"/>
      <c r="P64" s="181"/>
    </row>
    <row r="65" spans="1:16" x14ac:dyDescent="0.15">
      <c r="A65" s="181" t="s">
        <v>31</v>
      </c>
      <c r="B65" s="181">
        <f>'将来負担比率（分子）の構造'!I$42</f>
        <v>40</v>
      </c>
      <c r="C65" s="181"/>
      <c r="D65" s="181"/>
      <c r="E65" s="181">
        <f>'将来負担比率（分子）の構造'!J$42</f>
        <v>45</v>
      </c>
      <c r="F65" s="181"/>
      <c r="G65" s="181"/>
      <c r="H65" s="181">
        <f>'将来負担比率（分子）の構造'!K$42</f>
        <v>33</v>
      </c>
      <c r="I65" s="181"/>
      <c r="J65" s="181"/>
      <c r="K65" s="181">
        <f>'将来負担比率（分子）の構造'!L$42</f>
        <v>24</v>
      </c>
      <c r="L65" s="181"/>
      <c r="M65" s="181"/>
      <c r="N65" s="181">
        <f>'将来負担比率（分子）の構造'!M$42</f>
        <v>12</v>
      </c>
      <c r="O65" s="181"/>
      <c r="P65" s="181"/>
    </row>
    <row r="66" spans="1:16" x14ac:dyDescent="0.15">
      <c r="A66" s="181" t="s">
        <v>30</v>
      </c>
      <c r="B66" s="181">
        <f>'将来負担比率（分子）の構造'!I$41</f>
        <v>4110</v>
      </c>
      <c r="C66" s="181"/>
      <c r="D66" s="181"/>
      <c r="E66" s="181">
        <f>'将来負担比率（分子）の構造'!J$41</f>
        <v>3910</v>
      </c>
      <c r="F66" s="181"/>
      <c r="G66" s="181"/>
      <c r="H66" s="181">
        <f>'将来負担比率（分子）の構造'!K$41</f>
        <v>3606</v>
      </c>
      <c r="I66" s="181"/>
      <c r="J66" s="181"/>
      <c r="K66" s="181">
        <f>'将来負担比率（分子）の構造'!L$41</f>
        <v>3419</v>
      </c>
      <c r="L66" s="181"/>
      <c r="M66" s="181"/>
      <c r="N66" s="181">
        <f>'将来負担比率（分子）の構造'!M$41</f>
        <v>3406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1001</v>
      </c>
      <c r="C72" s="185">
        <f>基金残高に係る経年分析!G55</f>
        <v>1001</v>
      </c>
      <c r="D72" s="185">
        <f>基金残高に係る経年分析!H55</f>
        <v>1001</v>
      </c>
    </row>
    <row r="73" spans="1:16" x14ac:dyDescent="0.15">
      <c r="A73" s="184" t="s">
        <v>77</v>
      </c>
      <c r="B73" s="185">
        <f>基金残高に係る経年分析!F56</f>
        <v>1495</v>
      </c>
      <c r="C73" s="185">
        <f>基金残高に係る経年分析!G56</f>
        <v>1495</v>
      </c>
      <c r="D73" s="185">
        <f>基金残高に係る経年分析!H56</f>
        <v>1496</v>
      </c>
    </row>
    <row r="74" spans="1:16" x14ac:dyDescent="0.15">
      <c r="A74" s="184" t="s">
        <v>78</v>
      </c>
      <c r="B74" s="185">
        <f>基金残高に係る経年分析!F57</f>
        <v>2582</v>
      </c>
      <c r="C74" s="185">
        <f>基金残高に係る経年分析!G57</f>
        <v>2651</v>
      </c>
      <c r="D74" s="185">
        <f>基金残高に係る経年分析!H57</f>
        <v>2962</v>
      </c>
    </row>
  </sheetData>
  <sheetProtection algorithmName="SHA-512" hashValue="WcpfCtCNPpCMK8KGzMRank+Eyf3suLzfn2nI1z8snQMzUeQHHDbVVABw0XpkGLKqUW/tIo6wJEU+GgRRPu0VTA==" saltValue="07OEUbQBwWdmLhTzl8gC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615876</v>
      </c>
      <c r="S5" s="736"/>
      <c r="T5" s="736"/>
      <c r="U5" s="736"/>
      <c r="V5" s="736"/>
      <c r="W5" s="736"/>
      <c r="X5" s="736"/>
      <c r="Y5" s="779"/>
      <c r="Z5" s="797">
        <v>11.4</v>
      </c>
      <c r="AA5" s="797"/>
      <c r="AB5" s="797"/>
      <c r="AC5" s="797"/>
      <c r="AD5" s="798">
        <v>615876</v>
      </c>
      <c r="AE5" s="798"/>
      <c r="AF5" s="798"/>
      <c r="AG5" s="798"/>
      <c r="AH5" s="798"/>
      <c r="AI5" s="798"/>
      <c r="AJ5" s="798"/>
      <c r="AK5" s="798"/>
      <c r="AL5" s="780">
        <v>21.7</v>
      </c>
      <c r="AM5" s="751"/>
      <c r="AN5" s="751"/>
      <c r="AO5" s="781"/>
      <c r="AP5" s="746" t="s">
        <v>225</v>
      </c>
      <c r="AQ5" s="747"/>
      <c r="AR5" s="747"/>
      <c r="AS5" s="747"/>
      <c r="AT5" s="747"/>
      <c r="AU5" s="747"/>
      <c r="AV5" s="747"/>
      <c r="AW5" s="747"/>
      <c r="AX5" s="747"/>
      <c r="AY5" s="747"/>
      <c r="AZ5" s="747"/>
      <c r="BA5" s="747"/>
      <c r="BB5" s="747"/>
      <c r="BC5" s="747"/>
      <c r="BD5" s="747"/>
      <c r="BE5" s="747"/>
      <c r="BF5" s="748"/>
      <c r="BG5" s="680">
        <v>615876</v>
      </c>
      <c r="BH5" s="681"/>
      <c r="BI5" s="681"/>
      <c r="BJ5" s="681"/>
      <c r="BK5" s="681"/>
      <c r="BL5" s="681"/>
      <c r="BM5" s="681"/>
      <c r="BN5" s="682"/>
      <c r="BO5" s="713">
        <v>100</v>
      </c>
      <c r="BP5" s="713"/>
      <c r="BQ5" s="713"/>
      <c r="BR5" s="713"/>
      <c r="BS5" s="714">
        <v>6853</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88105</v>
      </c>
      <c r="S6" s="681"/>
      <c r="T6" s="681"/>
      <c r="U6" s="681"/>
      <c r="V6" s="681"/>
      <c r="W6" s="681"/>
      <c r="X6" s="681"/>
      <c r="Y6" s="682"/>
      <c r="Z6" s="713">
        <v>1.6</v>
      </c>
      <c r="AA6" s="713"/>
      <c r="AB6" s="713"/>
      <c r="AC6" s="713"/>
      <c r="AD6" s="714">
        <v>88105</v>
      </c>
      <c r="AE6" s="714"/>
      <c r="AF6" s="714"/>
      <c r="AG6" s="714"/>
      <c r="AH6" s="714"/>
      <c r="AI6" s="714"/>
      <c r="AJ6" s="714"/>
      <c r="AK6" s="714"/>
      <c r="AL6" s="683">
        <v>3.1</v>
      </c>
      <c r="AM6" s="684"/>
      <c r="AN6" s="684"/>
      <c r="AO6" s="715"/>
      <c r="AP6" s="677" t="s">
        <v>230</v>
      </c>
      <c r="AQ6" s="678"/>
      <c r="AR6" s="678"/>
      <c r="AS6" s="678"/>
      <c r="AT6" s="678"/>
      <c r="AU6" s="678"/>
      <c r="AV6" s="678"/>
      <c r="AW6" s="678"/>
      <c r="AX6" s="678"/>
      <c r="AY6" s="678"/>
      <c r="AZ6" s="678"/>
      <c r="BA6" s="678"/>
      <c r="BB6" s="678"/>
      <c r="BC6" s="678"/>
      <c r="BD6" s="678"/>
      <c r="BE6" s="678"/>
      <c r="BF6" s="679"/>
      <c r="BG6" s="680">
        <v>615876</v>
      </c>
      <c r="BH6" s="681"/>
      <c r="BI6" s="681"/>
      <c r="BJ6" s="681"/>
      <c r="BK6" s="681"/>
      <c r="BL6" s="681"/>
      <c r="BM6" s="681"/>
      <c r="BN6" s="682"/>
      <c r="BO6" s="713">
        <v>100</v>
      </c>
      <c r="BP6" s="713"/>
      <c r="BQ6" s="713"/>
      <c r="BR6" s="713"/>
      <c r="BS6" s="714">
        <v>6853</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57141</v>
      </c>
      <c r="CS6" s="681"/>
      <c r="CT6" s="681"/>
      <c r="CU6" s="681"/>
      <c r="CV6" s="681"/>
      <c r="CW6" s="681"/>
      <c r="CX6" s="681"/>
      <c r="CY6" s="682"/>
      <c r="CZ6" s="780">
        <v>1.1000000000000001</v>
      </c>
      <c r="DA6" s="751"/>
      <c r="DB6" s="751"/>
      <c r="DC6" s="783"/>
      <c r="DD6" s="686">
        <v>11880</v>
      </c>
      <c r="DE6" s="681"/>
      <c r="DF6" s="681"/>
      <c r="DG6" s="681"/>
      <c r="DH6" s="681"/>
      <c r="DI6" s="681"/>
      <c r="DJ6" s="681"/>
      <c r="DK6" s="681"/>
      <c r="DL6" s="681"/>
      <c r="DM6" s="681"/>
      <c r="DN6" s="681"/>
      <c r="DO6" s="681"/>
      <c r="DP6" s="682"/>
      <c r="DQ6" s="686">
        <v>57141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297</v>
      </c>
      <c r="S7" s="681"/>
      <c r="T7" s="681"/>
      <c r="U7" s="681"/>
      <c r="V7" s="681"/>
      <c r="W7" s="681"/>
      <c r="X7" s="681"/>
      <c r="Y7" s="682"/>
      <c r="Z7" s="713">
        <v>0</v>
      </c>
      <c r="AA7" s="713"/>
      <c r="AB7" s="713"/>
      <c r="AC7" s="713"/>
      <c r="AD7" s="714">
        <v>297</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184162</v>
      </c>
      <c r="BH7" s="681"/>
      <c r="BI7" s="681"/>
      <c r="BJ7" s="681"/>
      <c r="BK7" s="681"/>
      <c r="BL7" s="681"/>
      <c r="BM7" s="681"/>
      <c r="BN7" s="682"/>
      <c r="BO7" s="713">
        <v>29.9</v>
      </c>
      <c r="BP7" s="713"/>
      <c r="BQ7" s="713"/>
      <c r="BR7" s="713"/>
      <c r="BS7" s="714">
        <v>6853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1074899</v>
      </c>
      <c r="CS7" s="681"/>
      <c r="CT7" s="681"/>
      <c r="CU7" s="681"/>
      <c r="CV7" s="681"/>
      <c r="CW7" s="681"/>
      <c r="CX7" s="681"/>
      <c r="CY7" s="682"/>
      <c r="CZ7" s="713">
        <v>20.399999999999999</v>
      </c>
      <c r="DA7" s="713"/>
      <c r="DB7" s="713"/>
      <c r="DC7" s="713"/>
      <c r="DD7" s="686">
        <v>34364</v>
      </c>
      <c r="DE7" s="681"/>
      <c r="DF7" s="681"/>
      <c r="DG7" s="681"/>
      <c r="DH7" s="681"/>
      <c r="DI7" s="681"/>
      <c r="DJ7" s="681"/>
      <c r="DK7" s="681"/>
      <c r="DL7" s="681"/>
      <c r="DM7" s="681"/>
      <c r="DN7" s="681"/>
      <c r="DO7" s="681"/>
      <c r="DP7" s="682"/>
      <c r="DQ7" s="686">
        <v>701865</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722</v>
      </c>
      <c r="S8" s="681"/>
      <c r="T8" s="681"/>
      <c r="U8" s="681"/>
      <c r="V8" s="681"/>
      <c r="W8" s="681"/>
      <c r="X8" s="681"/>
      <c r="Y8" s="682"/>
      <c r="Z8" s="713">
        <v>0</v>
      </c>
      <c r="AA8" s="713"/>
      <c r="AB8" s="713"/>
      <c r="AC8" s="713"/>
      <c r="AD8" s="714">
        <v>722</v>
      </c>
      <c r="AE8" s="714"/>
      <c r="AF8" s="714"/>
      <c r="AG8" s="714"/>
      <c r="AH8" s="714"/>
      <c r="AI8" s="714"/>
      <c r="AJ8" s="714"/>
      <c r="AK8" s="714"/>
      <c r="AL8" s="683">
        <v>0</v>
      </c>
      <c r="AM8" s="684"/>
      <c r="AN8" s="684"/>
      <c r="AO8" s="715"/>
      <c r="AP8" s="677" t="s">
        <v>236</v>
      </c>
      <c r="AQ8" s="678"/>
      <c r="AR8" s="678"/>
      <c r="AS8" s="678"/>
      <c r="AT8" s="678"/>
      <c r="AU8" s="678"/>
      <c r="AV8" s="678"/>
      <c r="AW8" s="678"/>
      <c r="AX8" s="678"/>
      <c r="AY8" s="678"/>
      <c r="AZ8" s="678"/>
      <c r="BA8" s="678"/>
      <c r="BB8" s="678"/>
      <c r="BC8" s="678"/>
      <c r="BD8" s="678"/>
      <c r="BE8" s="678"/>
      <c r="BF8" s="679"/>
      <c r="BG8" s="680">
        <v>4189</v>
      </c>
      <c r="BH8" s="681"/>
      <c r="BI8" s="681"/>
      <c r="BJ8" s="681"/>
      <c r="BK8" s="681"/>
      <c r="BL8" s="681"/>
      <c r="BM8" s="681"/>
      <c r="BN8" s="682"/>
      <c r="BO8" s="713">
        <v>0.7</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768060</v>
      </c>
      <c r="CS8" s="681"/>
      <c r="CT8" s="681"/>
      <c r="CU8" s="681"/>
      <c r="CV8" s="681"/>
      <c r="CW8" s="681"/>
      <c r="CX8" s="681"/>
      <c r="CY8" s="682"/>
      <c r="CZ8" s="713">
        <v>14.6</v>
      </c>
      <c r="DA8" s="713"/>
      <c r="DB8" s="713"/>
      <c r="DC8" s="713"/>
      <c r="DD8" s="686">
        <v>210192</v>
      </c>
      <c r="DE8" s="681"/>
      <c r="DF8" s="681"/>
      <c r="DG8" s="681"/>
      <c r="DH8" s="681"/>
      <c r="DI8" s="681"/>
      <c r="DJ8" s="681"/>
      <c r="DK8" s="681"/>
      <c r="DL8" s="681"/>
      <c r="DM8" s="681"/>
      <c r="DN8" s="681"/>
      <c r="DO8" s="681"/>
      <c r="DP8" s="682"/>
      <c r="DQ8" s="686">
        <v>433244</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880</v>
      </c>
      <c r="S9" s="681"/>
      <c r="T9" s="681"/>
      <c r="U9" s="681"/>
      <c r="V9" s="681"/>
      <c r="W9" s="681"/>
      <c r="X9" s="681"/>
      <c r="Y9" s="682"/>
      <c r="Z9" s="713">
        <v>0</v>
      </c>
      <c r="AA9" s="713"/>
      <c r="AB9" s="713"/>
      <c r="AC9" s="713"/>
      <c r="AD9" s="714">
        <v>880</v>
      </c>
      <c r="AE9" s="714"/>
      <c r="AF9" s="714"/>
      <c r="AG9" s="714"/>
      <c r="AH9" s="714"/>
      <c r="AI9" s="714"/>
      <c r="AJ9" s="714"/>
      <c r="AK9" s="714"/>
      <c r="AL9" s="683">
        <v>0</v>
      </c>
      <c r="AM9" s="684"/>
      <c r="AN9" s="684"/>
      <c r="AO9" s="715"/>
      <c r="AP9" s="677" t="s">
        <v>239</v>
      </c>
      <c r="AQ9" s="678"/>
      <c r="AR9" s="678"/>
      <c r="AS9" s="678"/>
      <c r="AT9" s="678"/>
      <c r="AU9" s="678"/>
      <c r="AV9" s="678"/>
      <c r="AW9" s="678"/>
      <c r="AX9" s="678"/>
      <c r="AY9" s="678"/>
      <c r="AZ9" s="678"/>
      <c r="BA9" s="678"/>
      <c r="BB9" s="678"/>
      <c r="BC9" s="678"/>
      <c r="BD9" s="678"/>
      <c r="BE9" s="678"/>
      <c r="BF9" s="679"/>
      <c r="BG9" s="680">
        <v>136514</v>
      </c>
      <c r="BH9" s="681"/>
      <c r="BI9" s="681"/>
      <c r="BJ9" s="681"/>
      <c r="BK9" s="681"/>
      <c r="BL9" s="681"/>
      <c r="BM9" s="681"/>
      <c r="BN9" s="682"/>
      <c r="BO9" s="713">
        <v>22.2</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291740</v>
      </c>
      <c r="CS9" s="681"/>
      <c r="CT9" s="681"/>
      <c r="CU9" s="681"/>
      <c r="CV9" s="681"/>
      <c r="CW9" s="681"/>
      <c r="CX9" s="681"/>
      <c r="CY9" s="682"/>
      <c r="CZ9" s="713">
        <v>5.5</v>
      </c>
      <c r="DA9" s="713"/>
      <c r="DB9" s="713"/>
      <c r="DC9" s="713"/>
      <c r="DD9" s="686" t="s">
        <v>241</v>
      </c>
      <c r="DE9" s="681"/>
      <c r="DF9" s="681"/>
      <c r="DG9" s="681"/>
      <c r="DH9" s="681"/>
      <c r="DI9" s="681"/>
      <c r="DJ9" s="681"/>
      <c r="DK9" s="681"/>
      <c r="DL9" s="681"/>
      <c r="DM9" s="681"/>
      <c r="DN9" s="681"/>
      <c r="DO9" s="681"/>
      <c r="DP9" s="682"/>
      <c r="DQ9" s="686">
        <v>159514</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13360</v>
      </c>
      <c r="BH10" s="681"/>
      <c r="BI10" s="681"/>
      <c r="BJ10" s="681"/>
      <c r="BK10" s="681"/>
      <c r="BL10" s="681"/>
      <c r="BM10" s="681"/>
      <c r="BN10" s="682"/>
      <c r="BO10" s="713">
        <v>2.2000000000000002</v>
      </c>
      <c r="BP10" s="713"/>
      <c r="BQ10" s="713"/>
      <c r="BR10" s="713"/>
      <c r="BS10" s="686" t="s">
        <v>128</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241</v>
      </c>
      <c r="DA10" s="713"/>
      <c r="DB10" s="713"/>
      <c r="DC10" s="713"/>
      <c r="DD10" s="686" t="s">
        <v>128</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59011</v>
      </c>
      <c r="S11" s="681"/>
      <c r="T11" s="681"/>
      <c r="U11" s="681"/>
      <c r="V11" s="681"/>
      <c r="W11" s="681"/>
      <c r="X11" s="681"/>
      <c r="Y11" s="682"/>
      <c r="Z11" s="683">
        <v>1.1000000000000001</v>
      </c>
      <c r="AA11" s="684"/>
      <c r="AB11" s="684"/>
      <c r="AC11" s="685"/>
      <c r="AD11" s="686">
        <v>59011</v>
      </c>
      <c r="AE11" s="681"/>
      <c r="AF11" s="681"/>
      <c r="AG11" s="681"/>
      <c r="AH11" s="681"/>
      <c r="AI11" s="681"/>
      <c r="AJ11" s="681"/>
      <c r="AK11" s="682"/>
      <c r="AL11" s="683">
        <v>2.1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30099</v>
      </c>
      <c r="BH11" s="681"/>
      <c r="BI11" s="681"/>
      <c r="BJ11" s="681"/>
      <c r="BK11" s="681"/>
      <c r="BL11" s="681"/>
      <c r="BM11" s="681"/>
      <c r="BN11" s="682"/>
      <c r="BO11" s="713">
        <v>4.9000000000000004</v>
      </c>
      <c r="BP11" s="713"/>
      <c r="BQ11" s="713"/>
      <c r="BR11" s="713"/>
      <c r="BS11" s="686">
        <v>6853</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570569</v>
      </c>
      <c r="CS11" s="681"/>
      <c r="CT11" s="681"/>
      <c r="CU11" s="681"/>
      <c r="CV11" s="681"/>
      <c r="CW11" s="681"/>
      <c r="CX11" s="681"/>
      <c r="CY11" s="682"/>
      <c r="CZ11" s="713">
        <v>10.8</v>
      </c>
      <c r="DA11" s="713"/>
      <c r="DB11" s="713"/>
      <c r="DC11" s="713"/>
      <c r="DD11" s="686">
        <v>257959</v>
      </c>
      <c r="DE11" s="681"/>
      <c r="DF11" s="681"/>
      <c r="DG11" s="681"/>
      <c r="DH11" s="681"/>
      <c r="DI11" s="681"/>
      <c r="DJ11" s="681"/>
      <c r="DK11" s="681"/>
      <c r="DL11" s="681"/>
      <c r="DM11" s="681"/>
      <c r="DN11" s="681"/>
      <c r="DO11" s="681"/>
      <c r="DP11" s="682"/>
      <c r="DQ11" s="686">
        <v>179406</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241</v>
      </c>
      <c r="AE12" s="714"/>
      <c r="AF12" s="714"/>
      <c r="AG12" s="714"/>
      <c r="AH12" s="714"/>
      <c r="AI12" s="714"/>
      <c r="AJ12" s="714"/>
      <c r="AK12" s="714"/>
      <c r="AL12" s="683" t="s">
        <v>128</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398889</v>
      </c>
      <c r="BH12" s="681"/>
      <c r="BI12" s="681"/>
      <c r="BJ12" s="681"/>
      <c r="BK12" s="681"/>
      <c r="BL12" s="681"/>
      <c r="BM12" s="681"/>
      <c r="BN12" s="682"/>
      <c r="BO12" s="713">
        <v>64.8</v>
      </c>
      <c r="BP12" s="713"/>
      <c r="BQ12" s="713"/>
      <c r="BR12" s="713"/>
      <c r="BS12" s="686" t="s">
        <v>241</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136270</v>
      </c>
      <c r="CS12" s="681"/>
      <c r="CT12" s="681"/>
      <c r="CU12" s="681"/>
      <c r="CV12" s="681"/>
      <c r="CW12" s="681"/>
      <c r="CX12" s="681"/>
      <c r="CY12" s="682"/>
      <c r="CZ12" s="713">
        <v>2.6</v>
      </c>
      <c r="DA12" s="713"/>
      <c r="DB12" s="713"/>
      <c r="DC12" s="713"/>
      <c r="DD12" s="686">
        <v>20266</v>
      </c>
      <c r="DE12" s="681"/>
      <c r="DF12" s="681"/>
      <c r="DG12" s="681"/>
      <c r="DH12" s="681"/>
      <c r="DI12" s="681"/>
      <c r="DJ12" s="681"/>
      <c r="DK12" s="681"/>
      <c r="DL12" s="681"/>
      <c r="DM12" s="681"/>
      <c r="DN12" s="681"/>
      <c r="DO12" s="681"/>
      <c r="DP12" s="682"/>
      <c r="DQ12" s="686">
        <v>62334</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241</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397471</v>
      </c>
      <c r="BH13" s="681"/>
      <c r="BI13" s="681"/>
      <c r="BJ13" s="681"/>
      <c r="BK13" s="681"/>
      <c r="BL13" s="681"/>
      <c r="BM13" s="681"/>
      <c r="BN13" s="682"/>
      <c r="BO13" s="713">
        <v>64.5</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867950</v>
      </c>
      <c r="CS13" s="681"/>
      <c r="CT13" s="681"/>
      <c r="CU13" s="681"/>
      <c r="CV13" s="681"/>
      <c r="CW13" s="681"/>
      <c r="CX13" s="681"/>
      <c r="CY13" s="682"/>
      <c r="CZ13" s="713">
        <v>16.5</v>
      </c>
      <c r="DA13" s="713"/>
      <c r="DB13" s="713"/>
      <c r="DC13" s="713"/>
      <c r="DD13" s="686">
        <v>468246</v>
      </c>
      <c r="DE13" s="681"/>
      <c r="DF13" s="681"/>
      <c r="DG13" s="681"/>
      <c r="DH13" s="681"/>
      <c r="DI13" s="681"/>
      <c r="DJ13" s="681"/>
      <c r="DK13" s="681"/>
      <c r="DL13" s="681"/>
      <c r="DM13" s="681"/>
      <c r="DN13" s="681"/>
      <c r="DO13" s="681"/>
      <c r="DP13" s="682"/>
      <c r="DQ13" s="686">
        <v>448209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241</v>
      </c>
      <c r="AE14" s="714"/>
      <c r="AF14" s="714"/>
      <c r="AG14" s="714"/>
      <c r="AH14" s="714"/>
      <c r="AI14" s="714"/>
      <c r="AJ14" s="714"/>
      <c r="AK14" s="714"/>
      <c r="AL14" s="683" t="s">
        <v>241</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6001</v>
      </c>
      <c r="BH14" s="681"/>
      <c r="BI14" s="681"/>
      <c r="BJ14" s="681"/>
      <c r="BK14" s="681"/>
      <c r="BL14" s="681"/>
      <c r="BM14" s="681"/>
      <c r="BN14" s="682"/>
      <c r="BO14" s="713">
        <v>1</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167810</v>
      </c>
      <c r="CS14" s="681"/>
      <c r="CT14" s="681"/>
      <c r="CU14" s="681"/>
      <c r="CV14" s="681"/>
      <c r="CW14" s="681"/>
      <c r="CX14" s="681"/>
      <c r="CY14" s="682"/>
      <c r="CZ14" s="713">
        <v>3.2</v>
      </c>
      <c r="DA14" s="713"/>
      <c r="DB14" s="713"/>
      <c r="DC14" s="713"/>
      <c r="DD14" s="686">
        <v>19414</v>
      </c>
      <c r="DE14" s="681"/>
      <c r="DF14" s="681"/>
      <c r="DG14" s="681"/>
      <c r="DH14" s="681"/>
      <c r="DI14" s="681"/>
      <c r="DJ14" s="681"/>
      <c r="DK14" s="681"/>
      <c r="DL14" s="681"/>
      <c r="DM14" s="681"/>
      <c r="DN14" s="681"/>
      <c r="DO14" s="681"/>
      <c r="DP14" s="682"/>
      <c r="DQ14" s="686">
        <v>123554</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26824</v>
      </c>
      <c r="BH15" s="681"/>
      <c r="BI15" s="681"/>
      <c r="BJ15" s="681"/>
      <c r="BK15" s="681"/>
      <c r="BL15" s="681"/>
      <c r="BM15" s="681"/>
      <c r="BN15" s="682"/>
      <c r="BO15" s="713">
        <v>4.4000000000000004</v>
      </c>
      <c r="BP15" s="713"/>
      <c r="BQ15" s="713"/>
      <c r="BR15" s="713"/>
      <c r="BS15" s="686" t="s">
        <v>172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432882</v>
      </c>
      <c r="CS15" s="681"/>
      <c r="CT15" s="681"/>
      <c r="CU15" s="681"/>
      <c r="CV15" s="681"/>
      <c r="CW15" s="681"/>
      <c r="CX15" s="681"/>
      <c r="CY15" s="682"/>
      <c r="CZ15" s="713">
        <v>8.1999999999999993</v>
      </c>
      <c r="DA15" s="713"/>
      <c r="DB15" s="713"/>
      <c r="DC15" s="713"/>
      <c r="DD15" s="686">
        <v>100926</v>
      </c>
      <c r="DE15" s="681"/>
      <c r="DF15" s="681"/>
      <c r="DG15" s="681"/>
      <c r="DH15" s="681"/>
      <c r="DI15" s="681"/>
      <c r="DJ15" s="681"/>
      <c r="DK15" s="681"/>
      <c r="DL15" s="681"/>
      <c r="DM15" s="681"/>
      <c r="DN15" s="681"/>
      <c r="DO15" s="681"/>
      <c r="DP15" s="682"/>
      <c r="DQ15" s="686">
        <v>329685</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5568</v>
      </c>
      <c r="S16" s="681"/>
      <c r="T16" s="681"/>
      <c r="U16" s="681"/>
      <c r="V16" s="681"/>
      <c r="W16" s="681"/>
      <c r="X16" s="681"/>
      <c r="Y16" s="682"/>
      <c r="Z16" s="713">
        <v>0.1</v>
      </c>
      <c r="AA16" s="713"/>
      <c r="AB16" s="713"/>
      <c r="AC16" s="713"/>
      <c r="AD16" s="714">
        <v>5568</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241</v>
      </c>
      <c r="CS16" s="681"/>
      <c r="CT16" s="681"/>
      <c r="CU16" s="681"/>
      <c r="CV16" s="681"/>
      <c r="CW16" s="681"/>
      <c r="CX16" s="681"/>
      <c r="CY16" s="682"/>
      <c r="CZ16" s="713" t="s">
        <v>128</v>
      </c>
      <c r="DA16" s="713"/>
      <c r="DB16" s="713"/>
      <c r="DC16" s="713"/>
      <c r="DD16" s="686" t="s">
        <v>241</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4523</v>
      </c>
      <c r="S17" s="681"/>
      <c r="T17" s="681"/>
      <c r="U17" s="681"/>
      <c r="V17" s="681"/>
      <c r="W17" s="681"/>
      <c r="X17" s="681"/>
      <c r="Y17" s="682"/>
      <c r="Z17" s="713">
        <v>0.1</v>
      </c>
      <c r="AA17" s="713"/>
      <c r="AB17" s="713"/>
      <c r="AC17" s="713"/>
      <c r="AD17" s="714">
        <v>4523</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896140</v>
      </c>
      <c r="CS17" s="681"/>
      <c r="CT17" s="681"/>
      <c r="CU17" s="681"/>
      <c r="CV17" s="681"/>
      <c r="CW17" s="681"/>
      <c r="CX17" s="681"/>
      <c r="CY17" s="682"/>
      <c r="CZ17" s="713">
        <v>17</v>
      </c>
      <c r="DA17" s="713"/>
      <c r="DB17" s="713"/>
      <c r="DC17" s="713"/>
      <c r="DD17" s="686" t="s">
        <v>128</v>
      </c>
      <c r="DE17" s="681"/>
      <c r="DF17" s="681"/>
      <c r="DG17" s="681"/>
      <c r="DH17" s="681"/>
      <c r="DI17" s="681"/>
      <c r="DJ17" s="681"/>
      <c r="DK17" s="681"/>
      <c r="DL17" s="681"/>
      <c r="DM17" s="681"/>
      <c r="DN17" s="681"/>
      <c r="DO17" s="681"/>
      <c r="DP17" s="682"/>
      <c r="DQ17" s="686">
        <v>835365</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2623</v>
      </c>
      <c r="S18" s="681"/>
      <c r="T18" s="681"/>
      <c r="U18" s="681"/>
      <c r="V18" s="681"/>
      <c r="W18" s="681"/>
      <c r="X18" s="681"/>
      <c r="Y18" s="682"/>
      <c r="Z18" s="713">
        <v>0</v>
      </c>
      <c r="AA18" s="713"/>
      <c r="AB18" s="713"/>
      <c r="AC18" s="713"/>
      <c r="AD18" s="714">
        <v>2623</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128</v>
      </c>
      <c r="BP18" s="713"/>
      <c r="BQ18" s="713"/>
      <c r="BR18" s="713"/>
      <c r="BS18" s="686" t="s">
        <v>172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241</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402</v>
      </c>
      <c r="S19" s="681"/>
      <c r="T19" s="681"/>
      <c r="U19" s="681"/>
      <c r="V19" s="681"/>
      <c r="W19" s="681"/>
      <c r="X19" s="681"/>
      <c r="Y19" s="682"/>
      <c r="Z19" s="713">
        <v>0</v>
      </c>
      <c r="AA19" s="713"/>
      <c r="AB19" s="713"/>
      <c r="AC19" s="713"/>
      <c r="AD19" s="714">
        <v>402</v>
      </c>
      <c r="AE19" s="714"/>
      <c r="AF19" s="714"/>
      <c r="AG19" s="714"/>
      <c r="AH19" s="714"/>
      <c r="AI19" s="714"/>
      <c r="AJ19" s="714"/>
      <c r="AK19" s="714"/>
      <c r="AL19" s="683">
        <v>0</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2098</v>
      </c>
      <c r="S20" s="681"/>
      <c r="T20" s="681"/>
      <c r="U20" s="681"/>
      <c r="V20" s="681"/>
      <c r="W20" s="681"/>
      <c r="X20" s="681"/>
      <c r="Y20" s="682"/>
      <c r="Z20" s="713">
        <v>0</v>
      </c>
      <c r="AA20" s="713"/>
      <c r="AB20" s="713"/>
      <c r="AC20" s="713"/>
      <c r="AD20" s="714">
        <v>2098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172</v>
      </c>
      <c r="BH20" s="681"/>
      <c r="BI20" s="681"/>
      <c r="BJ20" s="681"/>
      <c r="BK20" s="681"/>
      <c r="BL20" s="681"/>
      <c r="BM20" s="681"/>
      <c r="BN20" s="682"/>
      <c r="BO20" s="713" t="s">
        <v>128</v>
      </c>
      <c r="BP20" s="713"/>
      <c r="BQ20" s="713"/>
      <c r="BR20" s="713"/>
      <c r="BS20" s="686" t="s">
        <v>241</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5263461</v>
      </c>
      <c r="CS20" s="681"/>
      <c r="CT20" s="681"/>
      <c r="CU20" s="681"/>
      <c r="CV20" s="681"/>
      <c r="CW20" s="681"/>
      <c r="CX20" s="681"/>
      <c r="CY20" s="682"/>
      <c r="CZ20" s="713">
        <v>100</v>
      </c>
      <c r="DA20" s="713"/>
      <c r="DB20" s="713"/>
      <c r="DC20" s="713"/>
      <c r="DD20" s="686">
        <v>1123247</v>
      </c>
      <c r="DE20" s="681"/>
      <c r="DF20" s="681"/>
      <c r="DG20" s="681"/>
      <c r="DH20" s="681"/>
      <c r="DI20" s="681"/>
      <c r="DJ20" s="681"/>
      <c r="DK20" s="681"/>
      <c r="DL20" s="681"/>
      <c r="DM20" s="681"/>
      <c r="DN20" s="681"/>
      <c r="DO20" s="681"/>
      <c r="DP20" s="682"/>
      <c r="DQ20" s="686">
        <v>3330317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123</v>
      </c>
      <c r="S21" s="681"/>
      <c r="T21" s="681"/>
      <c r="U21" s="681"/>
      <c r="V21" s="681"/>
      <c r="W21" s="681"/>
      <c r="X21" s="681"/>
      <c r="Y21" s="682"/>
      <c r="Z21" s="713">
        <v>0</v>
      </c>
      <c r="AA21" s="713"/>
      <c r="AB21" s="713"/>
      <c r="AC21" s="713"/>
      <c r="AD21" s="714">
        <v>123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241</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2301413</v>
      </c>
      <c r="S22" s="681"/>
      <c r="T22" s="681"/>
      <c r="U22" s="681"/>
      <c r="V22" s="681"/>
      <c r="W22" s="681"/>
      <c r="X22" s="681"/>
      <c r="Y22" s="682"/>
      <c r="Z22" s="713">
        <v>42.5</v>
      </c>
      <c r="AA22" s="713"/>
      <c r="AB22" s="713"/>
      <c r="AC22" s="713"/>
      <c r="AD22" s="714">
        <v>2018086</v>
      </c>
      <c r="AE22" s="714"/>
      <c r="AF22" s="714"/>
      <c r="AG22" s="714"/>
      <c r="AH22" s="714"/>
      <c r="AI22" s="714"/>
      <c r="AJ22" s="714"/>
      <c r="AK22" s="714"/>
      <c r="AL22" s="683">
        <v>71.2</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241</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2018086</v>
      </c>
      <c r="S23" s="681"/>
      <c r="T23" s="681"/>
      <c r="U23" s="681"/>
      <c r="V23" s="681"/>
      <c r="W23" s="681"/>
      <c r="X23" s="681"/>
      <c r="Y23" s="682"/>
      <c r="Z23" s="713">
        <v>37.299999999999997</v>
      </c>
      <c r="AA23" s="713"/>
      <c r="AB23" s="713"/>
      <c r="AC23" s="713"/>
      <c r="AD23" s="714">
        <v>2018086</v>
      </c>
      <c r="AE23" s="714"/>
      <c r="AF23" s="714"/>
      <c r="AG23" s="714"/>
      <c r="AH23" s="714"/>
      <c r="AI23" s="714"/>
      <c r="AJ23" s="714"/>
      <c r="AK23" s="714"/>
      <c r="AL23" s="683">
        <v>71.2</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283327</v>
      </c>
      <c r="S24" s="681"/>
      <c r="T24" s="681"/>
      <c r="U24" s="681"/>
      <c r="V24" s="681"/>
      <c r="W24" s="681"/>
      <c r="X24" s="681"/>
      <c r="Y24" s="682"/>
      <c r="Z24" s="713">
        <v>5.2</v>
      </c>
      <c r="AA24" s="713"/>
      <c r="AB24" s="713"/>
      <c r="AC24" s="713"/>
      <c r="AD24" s="714" t="s">
        <v>172</v>
      </c>
      <c r="AE24" s="714"/>
      <c r="AF24" s="714"/>
      <c r="AG24" s="714"/>
      <c r="AH24" s="714"/>
      <c r="AI24" s="714"/>
      <c r="AJ24" s="714"/>
      <c r="AK24" s="714"/>
      <c r="AL24" s="683" t="s">
        <v>241</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172</v>
      </c>
      <c r="BH24" s="681"/>
      <c r="BI24" s="681"/>
      <c r="BJ24" s="681"/>
      <c r="BK24" s="681"/>
      <c r="BL24" s="681"/>
      <c r="BM24" s="681"/>
      <c r="BN24" s="682"/>
      <c r="BO24" s="713" t="s">
        <v>172</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1700016</v>
      </c>
      <c r="CS24" s="736"/>
      <c r="CT24" s="736"/>
      <c r="CU24" s="736"/>
      <c r="CV24" s="736"/>
      <c r="CW24" s="736"/>
      <c r="CX24" s="736"/>
      <c r="CY24" s="779"/>
      <c r="CZ24" s="780">
        <v>32.299999999999997</v>
      </c>
      <c r="DA24" s="751"/>
      <c r="DB24" s="751"/>
      <c r="DC24" s="783"/>
      <c r="DD24" s="778">
        <v>1535152</v>
      </c>
      <c r="DE24" s="736"/>
      <c r="DF24" s="736"/>
      <c r="DG24" s="736"/>
      <c r="DH24" s="736"/>
      <c r="DI24" s="736"/>
      <c r="DJ24" s="736"/>
      <c r="DK24" s="779"/>
      <c r="DL24" s="778">
        <v>1417885</v>
      </c>
      <c r="DM24" s="736"/>
      <c r="DN24" s="736"/>
      <c r="DO24" s="736"/>
      <c r="DP24" s="736"/>
      <c r="DQ24" s="736"/>
      <c r="DR24" s="736"/>
      <c r="DS24" s="736"/>
      <c r="DT24" s="736"/>
      <c r="DU24" s="736"/>
      <c r="DV24" s="779"/>
      <c r="DW24" s="780">
        <v>48.5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241</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693189</v>
      </c>
      <c r="CS25" s="699"/>
      <c r="CT25" s="699"/>
      <c r="CU25" s="699"/>
      <c r="CV25" s="699"/>
      <c r="CW25" s="699"/>
      <c r="CX25" s="699"/>
      <c r="CY25" s="700"/>
      <c r="CZ25" s="683">
        <v>13.2</v>
      </c>
      <c r="DA25" s="701"/>
      <c r="DB25" s="701"/>
      <c r="DC25" s="702"/>
      <c r="DD25" s="686">
        <v>665712</v>
      </c>
      <c r="DE25" s="699"/>
      <c r="DF25" s="699"/>
      <c r="DG25" s="699"/>
      <c r="DH25" s="699"/>
      <c r="DI25" s="699"/>
      <c r="DJ25" s="699"/>
      <c r="DK25" s="700"/>
      <c r="DL25" s="686">
        <v>639652</v>
      </c>
      <c r="DM25" s="699"/>
      <c r="DN25" s="699"/>
      <c r="DO25" s="699"/>
      <c r="DP25" s="699"/>
      <c r="DQ25" s="699"/>
      <c r="DR25" s="699"/>
      <c r="DS25" s="699"/>
      <c r="DT25" s="699"/>
      <c r="DU25" s="699"/>
      <c r="DV25" s="700"/>
      <c r="DW25" s="683">
        <v>21.9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3079018</v>
      </c>
      <c r="S26" s="681"/>
      <c r="T26" s="681"/>
      <c r="U26" s="681"/>
      <c r="V26" s="681"/>
      <c r="W26" s="681"/>
      <c r="X26" s="681"/>
      <c r="Y26" s="682"/>
      <c r="Z26" s="713">
        <v>56.9</v>
      </c>
      <c r="AA26" s="713"/>
      <c r="AB26" s="713"/>
      <c r="AC26" s="713"/>
      <c r="AD26" s="714">
        <v>2795691</v>
      </c>
      <c r="AE26" s="714"/>
      <c r="AF26" s="714"/>
      <c r="AG26" s="714"/>
      <c r="AH26" s="714"/>
      <c r="AI26" s="714"/>
      <c r="AJ26" s="714"/>
      <c r="AK26" s="714"/>
      <c r="AL26" s="683">
        <v>98.6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436759</v>
      </c>
      <c r="CS26" s="681"/>
      <c r="CT26" s="681"/>
      <c r="CU26" s="681"/>
      <c r="CV26" s="681"/>
      <c r="CW26" s="681"/>
      <c r="CX26" s="681"/>
      <c r="CY26" s="682"/>
      <c r="CZ26" s="683">
        <v>8.3000000000000007</v>
      </c>
      <c r="DA26" s="701"/>
      <c r="DB26" s="701"/>
      <c r="DC26" s="702"/>
      <c r="DD26" s="686">
        <v>416248</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615</v>
      </c>
      <c r="S27" s="681"/>
      <c r="T27" s="681"/>
      <c r="U27" s="681"/>
      <c r="V27" s="681"/>
      <c r="W27" s="681"/>
      <c r="X27" s="681"/>
      <c r="Y27" s="682"/>
      <c r="Z27" s="713">
        <v>0</v>
      </c>
      <c r="AA27" s="713"/>
      <c r="AB27" s="713"/>
      <c r="AC27" s="713"/>
      <c r="AD27" s="714">
        <v>615</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615876</v>
      </c>
      <c r="BH27" s="681"/>
      <c r="BI27" s="681"/>
      <c r="BJ27" s="681"/>
      <c r="BK27" s="681"/>
      <c r="BL27" s="681"/>
      <c r="BM27" s="681"/>
      <c r="BN27" s="682"/>
      <c r="BO27" s="713">
        <v>100</v>
      </c>
      <c r="BP27" s="713"/>
      <c r="BQ27" s="713"/>
      <c r="BR27" s="713"/>
      <c r="BS27" s="686">
        <v>6853</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110687</v>
      </c>
      <c r="CS27" s="699"/>
      <c r="CT27" s="699"/>
      <c r="CU27" s="699"/>
      <c r="CV27" s="699"/>
      <c r="CW27" s="699"/>
      <c r="CX27" s="699"/>
      <c r="CY27" s="700"/>
      <c r="CZ27" s="683">
        <v>2.1</v>
      </c>
      <c r="DA27" s="701"/>
      <c r="DB27" s="701"/>
      <c r="DC27" s="702"/>
      <c r="DD27" s="686">
        <v>34075</v>
      </c>
      <c r="DE27" s="699"/>
      <c r="DF27" s="699"/>
      <c r="DG27" s="699"/>
      <c r="DH27" s="699"/>
      <c r="DI27" s="699"/>
      <c r="DJ27" s="699"/>
      <c r="DK27" s="700"/>
      <c r="DL27" s="686">
        <v>27568</v>
      </c>
      <c r="DM27" s="699"/>
      <c r="DN27" s="699"/>
      <c r="DO27" s="699"/>
      <c r="DP27" s="699"/>
      <c r="DQ27" s="699"/>
      <c r="DR27" s="699"/>
      <c r="DS27" s="699"/>
      <c r="DT27" s="699"/>
      <c r="DU27" s="699"/>
      <c r="DV27" s="700"/>
      <c r="DW27" s="683">
        <v>0.9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1664</v>
      </c>
      <c r="S28" s="681"/>
      <c r="T28" s="681"/>
      <c r="U28" s="681"/>
      <c r="V28" s="681"/>
      <c r="W28" s="681"/>
      <c r="X28" s="681"/>
      <c r="Y28" s="682"/>
      <c r="Z28" s="713">
        <v>0</v>
      </c>
      <c r="AA28" s="713"/>
      <c r="AB28" s="713"/>
      <c r="AC28" s="713"/>
      <c r="AD28" s="714" t="s">
        <v>241</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896140</v>
      </c>
      <c r="CS28" s="681"/>
      <c r="CT28" s="681"/>
      <c r="CU28" s="681"/>
      <c r="CV28" s="681"/>
      <c r="CW28" s="681"/>
      <c r="CX28" s="681"/>
      <c r="CY28" s="682"/>
      <c r="CZ28" s="683">
        <v>17</v>
      </c>
      <c r="DA28" s="701"/>
      <c r="DB28" s="701"/>
      <c r="DC28" s="702"/>
      <c r="DD28" s="686">
        <v>835365</v>
      </c>
      <c r="DE28" s="681"/>
      <c r="DF28" s="681"/>
      <c r="DG28" s="681"/>
      <c r="DH28" s="681"/>
      <c r="DI28" s="681"/>
      <c r="DJ28" s="681"/>
      <c r="DK28" s="682"/>
      <c r="DL28" s="686">
        <v>750665</v>
      </c>
      <c r="DM28" s="681"/>
      <c r="DN28" s="681"/>
      <c r="DO28" s="681"/>
      <c r="DP28" s="681"/>
      <c r="DQ28" s="681"/>
      <c r="DR28" s="681"/>
      <c r="DS28" s="681"/>
      <c r="DT28" s="681"/>
      <c r="DU28" s="681"/>
      <c r="DV28" s="682"/>
      <c r="DW28" s="683">
        <v>25.7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185194</v>
      </c>
      <c r="S29" s="681"/>
      <c r="T29" s="681"/>
      <c r="U29" s="681"/>
      <c r="V29" s="681"/>
      <c r="W29" s="681"/>
      <c r="X29" s="681"/>
      <c r="Y29" s="682"/>
      <c r="Z29" s="713">
        <v>3.4</v>
      </c>
      <c r="AA29" s="713"/>
      <c r="AB29" s="713"/>
      <c r="AC29" s="713"/>
      <c r="AD29" s="714">
        <v>201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896133</v>
      </c>
      <c r="CS29" s="699"/>
      <c r="CT29" s="699"/>
      <c r="CU29" s="699"/>
      <c r="CV29" s="699"/>
      <c r="CW29" s="699"/>
      <c r="CX29" s="699"/>
      <c r="CY29" s="700"/>
      <c r="CZ29" s="683">
        <v>17</v>
      </c>
      <c r="DA29" s="701"/>
      <c r="DB29" s="701"/>
      <c r="DC29" s="702"/>
      <c r="DD29" s="686">
        <v>835358</v>
      </c>
      <c r="DE29" s="699"/>
      <c r="DF29" s="699"/>
      <c r="DG29" s="699"/>
      <c r="DH29" s="699"/>
      <c r="DI29" s="699"/>
      <c r="DJ29" s="699"/>
      <c r="DK29" s="700"/>
      <c r="DL29" s="686">
        <v>750658</v>
      </c>
      <c r="DM29" s="699"/>
      <c r="DN29" s="699"/>
      <c r="DO29" s="699"/>
      <c r="DP29" s="699"/>
      <c r="DQ29" s="699"/>
      <c r="DR29" s="699"/>
      <c r="DS29" s="699"/>
      <c r="DT29" s="699"/>
      <c r="DU29" s="699"/>
      <c r="DV29" s="700"/>
      <c r="DW29" s="683">
        <v>25.7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4704</v>
      </c>
      <c r="S30" s="681"/>
      <c r="T30" s="681"/>
      <c r="U30" s="681"/>
      <c r="V30" s="681"/>
      <c r="W30" s="681"/>
      <c r="X30" s="681"/>
      <c r="Y30" s="682"/>
      <c r="Z30" s="713">
        <v>0.1</v>
      </c>
      <c r="AA30" s="713"/>
      <c r="AB30" s="713"/>
      <c r="AC30" s="713"/>
      <c r="AD30" s="714">
        <v>1</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887070</v>
      </c>
      <c r="CS30" s="681"/>
      <c r="CT30" s="681"/>
      <c r="CU30" s="681"/>
      <c r="CV30" s="681"/>
      <c r="CW30" s="681"/>
      <c r="CX30" s="681"/>
      <c r="CY30" s="682"/>
      <c r="CZ30" s="683">
        <v>16.899999999999999</v>
      </c>
      <c r="DA30" s="701"/>
      <c r="DB30" s="701"/>
      <c r="DC30" s="702"/>
      <c r="DD30" s="686">
        <v>830413</v>
      </c>
      <c r="DE30" s="681"/>
      <c r="DF30" s="681"/>
      <c r="DG30" s="681"/>
      <c r="DH30" s="681"/>
      <c r="DI30" s="681"/>
      <c r="DJ30" s="681"/>
      <c r="DK30" s="682"/>
      <c r="DL30" s="686">
        <v>745713</v>
      </c>
      <c r="DM30" s="681"/>
      <c r="DN30" s="681"/>
      <c r="DO30" s="681"/>
      <c r="DP30" s="681"/>
      <c r="DQ30" s="681"/>
      <c r="DR30" s="681"/>
      <c r="DS30" s="681"/>
      <c r="DT30" s="681"/>
      <c r="DU30" s="681"/>
      <c r="DV30" s="682"/>
      <c r="DW30" s="683">
        <v>25.5</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689464</v>
      </c>
      <c r="S31" s="681"/>
      <c r="T31" s="681"/>
      <c r="U31" s="681"/>
      <c r="V31" s="681"/>
      <c r="W31" s="681"/>
      <c r="X31" s="681"/>
      <c r="Y31" s="682"/>
      <c r="Z31" s="713">
        <v>12.7</v>
      </c>
      <c r="AA31" s="713"/>
      <c r="AB31" s="713"/>
      <c r="AC31" s="713"/>
      <c r="AD31" s="714" t="s">
        <v>128</v>
      </c>
      <c r="AE31" s="714"/>
      <c r="AF31" s="714"/>
      <c r="AG31" s="714"/>
      <c r="AH31" s="714"/>
      <c r="AI31" s="714"/>
      <c r="AJ31" s="714"/>
      <c r="AK31" s="714"/>
      <c r="AL31" s="683" t="s">
        <v>241</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99.8</v>
      </c>
      <c r="BH31" s="750"/>
      <c r="BI31" s="750"/>
      <c r="BJ31" s="750"/>
      <c r="BK31" s="750"/>
      <c r="BL31" s="750"/>
      <c r="BM31" s="751">
        <v>98.8</v>
      </c>
      <c r="BN31" s="750"/>
      <c r="BO31" s="750"/>
      <c r="BP31" s="750"/>
      <c r="BQ31" s="752"/>
      <c r="BR31" s="749">
        <v>99.7</v>
      </c>
      <c r="BS31" s="750"/>
      <c r="BT31" s="750"/>
      <c r="BU31" s="750"/>
      <c r="BV31" s="750"/>
      <c r="BW31" s="750"/>
      <c r="BX31" s="751">
        <v>98.8</v>
      </c>
      <c r="BY31" s="750"/>
      <c r="BZ31" s="750"/>
      <c r="CA31" s="750"/>
      <c r="CB31" s="752"/>
      <c r="CD31" s="767"/>
      <c r="CE31" s="768"/>
      <c r="CF31" s="719" t="s">
        <v>311</v>
      </c>
      <c r="CG31" s="720"/>
      <c r="CH31" s="720"/>
      <c r="CI31" s="720"/>
      <c r="CJ31" s="720"/>
      <c r="CK31" s="720"/>
      <c r="CL31" s="720"/>
      <c r="CM31" s="720"/>
      <c r="CN31" s="720"/>
      <c r="CO31" s="720"/>
      <c r="CP31" s="720"/>
      <c r="CQ31" s="721"/>
      <c r="CR31" s="680">
        <v>9063</v>
      </c>
      <c r="CS31" s="699"/>
      <c r="CT31" s="699"/>
      <c r="CU31" s="699"/>
      <c r="CV31" s="699"/>
      <c r="CW31" s="699"/>
      <c r="CX31" s="699"/>
      <c r="CY31" s="700"/>
      <c r="CZ31" s="683">
        <v>0.2</v>
      </c>
      <c r="DA31" s="701"/>
      <c r="DB31" s="701"/>
      <c r="DC31" s="702"/>
      <c r="DD31" s="686">
        <v>4945</v>
      </c>
      <c r="DE31" s="699"/>
      <c r="DF31" s="699"/>
      <c r="DG31" s="699"/>
      <c r="DH31" s="699"/>
      <c r="DI31" s="699"/>
      <c r="DJ31" s="699"/>
      <c r="DK31" s="700"/>
      <c r="DL31" s="686">
        <v>4945</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241</v>
      </c>
      <c r="AA32" s="713"/>
      <c r="AB32" s="713"/>
      <c r="AC32" s="713"/>
      <c r="AD32" s="714" t="s">
        <v>241</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99.7</v>
      </c>
      <c r="BH32" s="699"/>
      <c r="BI32" s="699"/>
      <c r="BJ32" s="699"/>
      <c r="BK32" s="699"/>
      <c r="BL32" s="699"/>
      <c r="BM32" s="684">
        <v>98</v>
      </c>
      <c r="BN32" s="745"/>
      <c r="BO32" s="745"/>
      <c r="BP32" s="745"/>
      <c r="BQ32" s="726"/>
      <c r="BR32" s="753">
        <v>99.6</v>
      </c>
      <c r="BS32" s="699"/>
      <c r="BT32" s="699"/>
      <c r="BU32" s="699"/>
      <c r="BV32" s="699"/>
      <c r="BW32" s="699"/>
      <c r="BX32" s="684">
        <v>97.8</v>
      </c>
      <c r="BY32" s="745"/>
      <c r="BZ32" s="745"/>
      <c r="CA32" s="745"/>
      <c r="CB32" s="726"/>
      <c r="CD32" s="769"/>
      <c r="CE32" s="770"/>
      <c r="CF32" s="719" t="s">
        <v>315</v>
      </c>
      <c r="CG32" s="720"/>
      <c r="CH32" s="720"/>
      <c r="CI32" s="720"/>
      <c r="CJ32" s="720"/>
      <c r="CK32" s="720"/>
      <c r="CL32" s="720"/>
      <c r="CM32" s="720"/>
      <c r="CN32" s="720"/>
      <c r="CO32" s="720"/>
      <c r="CP32" s="720"/>
      <c r="CQ32" s="721"/>
      <c r="CR32" s="680">
        <v>7</v>
      </c>
      <c r="CS32" s="681"/>
      <c r="CT32" s="681"/>
      <c r="CU32" s="681"/>
      <c r="CV32" s="681"/>
      <c r="CW32" s="681"/>
      <c r="CX32" s="681"/>
      <c r="CY32" s="682"/>
      <c r="CZ32" s="683">
        <v>0</v>
      </c>
      <c r="DA32" s="701"/>
      <c r="DB32" s="701"/>
      <c r="DC32" s="702"/>
      <c r="DD32" s="686">
        <v>7</v>
      </c>
      <c r="DE32" s="681"/>
      <c r="DF32" s="681"/>
      <c r="DG32" s="681"/>
      <c r="DH32" s="681"/>
      <c r="DI32" s="681"/>
      <c r="DJ32" s="681"/>
      <c r="DK32" s="682"/>
      <c r="DL32" s="686">
        <v>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263511</v>
      </c>
      <c r="S33" s="681"/>
      <c r="T33" s="681"/>
      <c r="U33" s="681"/>
      <c r="V33" s="681"/>
      <c r="W33" s="681"/>
      <c r="X33" s="681"/>
      <c r="Y33" s="682"/>
      <c r="Z33" s="713">
        <v>4.9000000000000004</v>
      </c>
      <c r="AA33" s="713"/>
      <c r="AB33" s="713"/>
      <c r="AC33" s="713"/>
      <c r="AD33" s="714" t="s">
        <v>128</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99.8</v>
      </c>
      <c r="BH33" s="665"/>
      <c r="BI33" s="665"/>
      <c r="BJ33" s="665"/>
      <c r="BK33" s="665"/>
      <c r="BL33" s="665"/>
      <c r="BM33" s="707">
        <v>99.1</v>
      </c>
      <c r="BN33" s="665"/>
      <c r="BO33" s="665"/>
      <c r="BP33" s="665"/>
      <c r="BQ33" s="709"/>
      <c r="BR33" s="744">
        <v>99.8</v>
      </c>
      <c r="BS33" s="665"/>
      <c r="BT33" s="665"/>
      <c r="BU33" s="665"/>
      <c r="BV33" s="665"/>
      <c r="BW33" s="665"/>
      <c r="BX33" s="707">
        <v>99.2</v>
      </c>
      <c r="BY33" s="665"/>
      <c r="BZ33" s="665"/>
      <c r="CA33" s="665"/>
      <c r="CB33" s="709"/>
      <c r="CD33" s="719" t="s">
        <v>318</v>
      </c>
      <c r="CE33" s="720"/>
      <c r="CF33" s="720"/>
      <c r="CG33" s="720"/>
      <c r="CH33" s="720"/>
      <c r="CI33" s="720"/>
      <c r="CJ33" s="720"/>
      <c r="CK33" s="720"/>
      <c r="CL33" s="720"/>
      <c r="CM33" s="720"/>
      <c r="CN33" s="720"/>
      <c r="CO33" s="720"/>
      <c r="CP33" s="720"/>
      <c r="CQ33" s="721"/>
      <c r="CR33" s="680">
        <v>2440198</v>
      </c>
      <c r="CS33" s="699"/>
      <c r="CT33" s="699"/>
      <c r="CU33" s="699"/>
      <c r="CV33" s="699"/>
      <c r="CW33" s="699"/>
      <c r="CX33" s="699"/>
      <c r="CY33" s="700"/>
      <c r="CZ33" s="683">
        <v>46.4</v>
      </c>
      <c r="DA33" s="701"/>
      <c r="DB33" s="701"/>
      <c r="DC33" s="702"/>
      <c r="DD33" s="686">
        <v>1565759</v>
      </c>
      <c r="DE33" s="699"/>
      <c r="DF33" s="699"/>
      <c r="DG33" s="699"/>
      <c r="DH33" s="699"/>
      <c r="DI33" s="699"/>
      <c r="DJ33" s="699"/>
      <c r="DK33" s="700"/>
      <c r="DL33" s="686">
        <v>817405</v>
      </c>
      <c r="DM33" s="699"/>
      <c r="DN33" s="699"/>
      <c r="DO33" s="699"/>
      <c r="DP33" s="699"/>
      <c r="DQ33" s="699"/>
      <c r="DR33" s="699"/>
      <c r="DS33" s="699"/>
      <c r="DT33" s="699"/>
      <c r="DU33" s="699"/>
      <c r="DV33" s="700"/>
      <c r="DW33" s="683">
        <v>28</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72499</v>
      </c>
      <c r="S34" s="681"/>
      <c r="T34" s="681"/>
      <c r="U34" s="681"/>
      <c r="V34" s="681"/>
      <c r="W34" s="681"/>
      <c r="X34" s="681"/>
      <c r="Y34" s="682"/>
      <c r="Z34" s="713">
        <v>1.3</v>
      </c>
      <c r="AA34" s="713"/>
      <c r="AB34" s="713"/>
      <c r="AC34" s="713"/>
      <c r="AD34" s="714">
        <v>26075</v>
      </c>
      <c r="AE34" s="714"/>
      <c r="AF34" s="714"/>
      <c r="AG34" s="714"/>
      <c r="AH34" s="714"/>
      <c r="AI34" s="714"/>
      <c r="AJ34" s="714"/>
      <c r="AK34" s="714"/>
      <c r="AL34" s="683">
        <v>0.9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676010</v>
      </c>
      <c r="CS34" s="681"/>
      <c r="CT34" s="681"/>
      <c r="CU34" s="681"/>
      <c r="CV34" s="681"/>
      <c r="CW34" s="681"/>
      <c r="CX34" s="681"/>
      <c r="CY34" s="682"/>
      <c r="CZ34" s="683">
        <v>12.8</v>
      </c>
      <c r="DA34" s="701"/>
      <c r="DB34" s="701"/>
      <c r="DC34" s="702"/>
      <c r="DD34" s="686">
        <v>411523</v>
      </c>
      <c r="DE34" s="681"/>
      <c r="DF34" s="681"/>
      <c r="DG34" s="681"/>
      <c r="DH34" s="681"/>
      <c r="DI34" s="681"/>
      <c r="DJ34" s="681"/>
      <c r="DK34" s="682"/>
      <c r="DL34" s="686">
        <v>292164</v>
      </c>
      <c r="DM34" s="681"/>
      <c r="DN34" s="681"/>
      <c r="DO34" s="681"/>
      <c r="DP34" s="681"/>
      <c r="DQ34" s="681"/>
      <c r="DR34" s="681"/>
      <c r="DS34" s="681"/>
      <c r="DT34" s="681"/>
      <c r="DU34" s="681"/>
      <c r="DV34" s="682"/>
      <c r="DW34" s="683">
        <v>10</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25298</v>
      </c>
      <c r="S35" s="681"/>
      <c r="T35" s="681"/>
      <c r="U35" s="681"/>
      <c r="V35" s="681"/>
      <c r="W35" s="681"/>
      <c r="X35" s="681"/>
      <c r="Y35" s="682"/>
      <c r="Z35" s="713">
        <v>0.5</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269467</v>
      </c>
      <c r="CS35" s="699"/>
      <c r="CT35" s="699"/>
      <c r="CU35" s="699"/>
      <c r="CV35" s="699"/>
      <c r="CW35" s="699"/>
      <c r="CX35" s="699"/>
      <c r="CY35" s="700"/>
      <c r="CZ35" s="683">
        <v>5.0999999999999996</v>
      </c>
      <c r="DA35" s="701"/>
      <c r="DB35" s="701"/>
      <c r="DC35" s="702"/>
      <c r="DD35" s="686">
        <v>211031</v>
      </c>
      <c r="DE35" s="699"/>
      <c r="DF35" s="699"/>
      <c r="DG35" s="699"/>
      <c r="DH35" s="699"/>
      <c r="DI35" s="699"/>
      <c r="DJ35" s="699"/>
      <c r="DK35" s="700"/>
      <c r="DL35" s="686">
        <v>157473</v>
      </c>
      <c r="DM35" s="699"/>
      <c r="DN35" s="699"/>
      <c r="DO35" s="699"/>
      <c r="DP35" s="699"/>
      <c r="DQ35" s="699"/>
      <c r="DR35" s="699"/>
      <c r="DS35" s="699"/>
      <c r="DT35" s="699"/>
      <c r="DU35" s="699"/>
      <c r="DV35" s="700"/>
      <c r="DW35" s="683">
        <v>5.4</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19660</v>
      </c>
      <c r="S36" s="681"/>
      <c r="T36" s="681"/>
      <c r="U36" s="681"/>
      <c r="V36" s="681"/>
      <c r="W36" s="681"/>
      <c r="X36" s="681"/>
      <c r="Y36" s="682"/>
      <c r="Z36" s="713">
        <v>0.4</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325259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14341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809098</v>
      </c>
      <c r="CS36" s="681"/>
      <c r="CT36" s="681"/>
      <c r="CU36" s="681"/>
      <c r="CV36" s="681"/>
      <c r="CW36" s="681"/>
      <c r="CX36" s="681"/>
      <c r="CY36" s="682"/>
      <c r="CZ36" s="683">
        <v>15.4</v>
      </c>
      <c r="DA36" s="701"/>
      <c r="DB36" s="701"/>
      <c r="DC36" s="702"/>
      <c r="DD36" s="686">
        <v>352212</v>
      </c>
      <c r="DE36" s="681"/>
      <c r="DF36" s="681"/>
      <c r="DG36" s="681"/>
      <c r="DH36" s="681"/>
      <c r="DI36" s="681"/>
      <c r="DJ36" s="681"/>
      <c r="DK36" s="682"/>
      <c r="DL36" s="686">
        <v>194176</v>
      </c>
      <c r="DM36" s="681"/>
      <c r="DN36" s="681"/>
      <c r="DO36" s="681"/>
      <c r="DP36" s="681"/>
      <c r="DQ36" s="681"/>
      <c r="DR36" s="681"/>
      <c r="DS36" s="681"/>
      <c r="DT36" s="681"/>
      <c r="DU36" s="681"/>
      <c r="DV36" s="682"/>
      <c r="DW36" s="683">
        <v>6.6</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119878</v>
      </c>
      <c r="S37" s="681"/>
      <c r="T37" s="681"/>
      <c r="U37" s="681"/>
      <c r="V37" s="681"/>
      <c r="W37" s="681"/>
      <c r="X37" s="681"/>
      <c r="Y37" s="682"/>
      <c r="Z37" s="713">
        <v>2.2000000000000002</v>
      </c>
      <c r="AA37" s="713"/>
      <c r="AB37" s="713"/>
      <c r="AC37" s="713"/>
      <c r="AD37" s="714" t="s">
        <v>241</v>
      </c>
      <c r="AE37" s="714"/>
      <c r="AF37" s="714"/>
      <c r="AG37" s="714"/>
      <c r="AH37" s="714"/>
      <c r="AI37" s="714"/>
      <c r="AJ37" s="714"/>
      <c r="AK37" s="714"/>
      <c r="AL37" s="683" t="s">
        <v>241</v>
      </c>
      <c r="AM37" s="684"/>
      <c r="AN37" s="684"/>
      <c r="AO37" s="715"/>
      <c r="AQ37" s="723" t="s">
        <v>330</v>
      </c>
      <c r="AR37" s="724"/>
      <c r="AS37" s="724"/>
      <c r="AT37" s="724"/>
      <c r="AU37" s="724"/>
      <c r="AV37" s="724"/>
      <c r="AW37" s="724"/>
      <c r="AX37" s="724"/>
      <c r="AY37" s="725"/>
      <c r="AZ37" s="680">
        <v>92107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14341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269497</v>
      </c>
      <c r="CS37" s="699"/>
      <c r="CT37" s="699"/>
      <c r="CU37" s="699"/>
      <c r="CV37" s="699"/>
      <c r="CW37" s="699"/>
      <c r="CX37" s="699"/>
      <c r="CY37" s="700"/>
      <c r="CZ37" s="683">
        <v>5.0999999999999996</v>
      </c>
      <c r="DA37" s="701"/>
      <c r="DB37" s="701"/>
      <c r="DC37" s="702"/>
      <c r="DD37" s="686">
        <v>191288</v>
      </c>
      <c r="DE37" s="699"/>
      <c r="DF37" s="699"/>
      <c r="DG37" s="699"/>
      <c r="DH37" s="699"/>
      <c r="DI37" s="699"/>
      <c r="DJ37" s="699"/>
      <c r="DK37" s="700"/>
      <c r="DL37" s="686">
        <v>174446</v>
      </c>
      <c r="DM37" s="699"/>
      <c r="DN37" s="699"/>
      <c r="DO37" s="699"/>
      <c r="DP37" s="699"/>
      <c r="DQ37" s="699"/>
      <c r="DR37" s="699"/>
      <c r="DS37" s="699"/>
      <c r="DT37" s="699"/>
      <c r="DU37" s="699"/>
      <c r="DV37" s="700"/>
      <c r="DW37" s="683">
        <v>6</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77187</v>
      </c>
      <c r="S38" s="681"/>
      <c r="T38" s="681"/>
      <c r="U38" s="681"/>
      <c r="V38" s="681"/>
      <c r="W38" s="681"/>
      <c r="X38" s="681"/>
      <c r="Y38" s="682"/>
      <c r="Z38" s="713">
        <v>1.4</v>
      </c>
      <c r="AA38" s="713"/>
      <c r="AB38" s="713"/>
      <c r="AC38" s="713"/>
      <c r="AD38" s="714">
        <v>13674</v>
      </c>
      <c r="AE38" s="714"/>
      <c r="AF38" s="714"/>
      <c r="AG38" s="714"/>
      <c r="AH38" s="714"/>
      <c r="AI38" s="714"/>
      <c r="AJ38" s="714"/>
      <c r="AK38" s="714"/>
      <c r="AL38" s="683">
        <v>0.5</v>
      </c>
      <c r="AM38" s="684"/>
      <c r="AN38" s="684"/>
      <c r="AO38" s="715"/>
      <c r="AQ38" s="723" t="s">
        <v>334</v>
      </c>
      <c r="AR38" s="724"/>
      <c r="AS38" s="724"/>
      <c r="AT38" s="724"/>
      <c r="AU38" s="724"/>
      <c r="AV38" s="724"/>
      <c r="AW38" s="724"/>
      <c r="AX38" s="724"/>
      <c r="AY38" s="725"/>
      <c r="AZ38" s="680">
        <v>10196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347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324437</v>
      </c>
      <c r="CS38" s="681"/>
      <c r="CT38" s="681"/>
      <c r="CU38" s="681"/>
      <c r="CV38" s="681"/>
      <c r="CW38" s="681"/>
      <c r="CX38" s="681"/>
      <c r="CY38" s="682"/>
      <c r="CZ38" s="683">
        <v>6.2</v>
      </c>
      <c r="DA38" s="701"/>
      <c r="DB38" s="701"/>
      <c r="DC38" s="702"/>
      <c r="DD38" s="686">
        <v>304572</v>
      </c>
      <c r="DE38" s="681"/>
      <c r="DF38" s="681"/>
      <c r="DG38" s="681"/>
      <c r="DH38" s="681"/>
      <c r="DI38" s="681"/>
      <c r="DJ38" s="681"/>
      <c r="DK38" s="682"/>
      <c r="DL38" s="686">
        <v>173592</v>
      </c>
      <c r="DM38" s="681"/>
      <c r="DN38" s="681"/>
      <c r="DO38" s="681"/>
      <c r="DP38" s="681"/>
      <c r="DQ38" s="681"/>
      <c r="DR38" s="681"/>
      <c r="DS38" s="681"/>
      <c r="DT38" s="681"/>
      <c r="DU38" s="681"/>
      <c r="DV38" s="682"/>
      <c r="DW38" s="683">
        <v>5.9</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875220</v>
      </c>
      <c r="S39" s="681"/>
      <c r="T39" s="681"/>
      <c r="U39" s="681"/>
      <c r="V39" s="681"/>
      <c r="W39" s="681"/>
      <c r="X39" s="681"/>
      <c r="Y39" s="682"/>
      <c r="Z39" s="713">
        <v>16.2</v>
      </c>
      <c r="AA39" s="713"/>
      <c r="AB39" s="713"/>
      <c r="AC39" s="713"/>
      <c r="AD39" s="714" t="s">
        <v>128</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822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594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331186</v>
      </c>
      <c r="CS39" s="699"/>
      <c r="CT39" s="699"/>
      <c r="CU39" s="699"/>
      <c r="CV39" s="699"/>
      <c r="CW39" s="699"/>
      <c r="CX39" s="699"/>
      <c r="CY39" s="700"/>
      <c r="CZ39" s="683">
        <v>6.3</v>
      </c>
      <c r="DA39" s="701"/>
      <c r="DB39" s="701"/>
      <c r="DC39" s="702"/>
      <c r="DD39" s="686">
        <v>286421</v>
      </c>
      <c r="DE39" s="699"/>
      <c r="DF39" s="699"/>
      <c r="DG39" s="699"/>
      <c r="DH39" s="699"/>
      <c r="DI39" s="699"/>
      <c r="DJ39" s="699"/>
      <c r="DK39" s="700"/>
      <c r="DL39" s="686" t="s">
        <v>241</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2320</v>
      </c>
      <c r="S40" s="681"/>
      <c r="T40" s="681"/>
      <c r="U40" s="681"/>
      <c r="V40" s="681"/>
      <c r="W40" s="681"/>
      <c r="X40" s="681"/>
      <c r="Y40" s="682"/>
      <c r="Z40" s="713">
        <v>0</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128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123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30000</v>
      </c>
      <c r="CS40" s="681"/>
      <c r="CT40" s="681"/>
      <c r="CU40" s="681"/>
      <c r="CV40" s="681"/>
      <c r="CW40" s="681"/>
      <c r="CX40" s="681"/>
      <c r="CY40" s="682"/>
      <c r="CZ40" s="683">
        <v>0.6</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128152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172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241</v>
      </c>
      <c r="CS41" s="699"/>
      <c r="CT41" s="699"/>
      <c r="CU41" s="699"/>
      <c r="CV41" s="699"/>
      <c r="CW41" s="699"/>
      <c r="CX41" s="699"/>
      <c r="CY41" s="700"/>
      <c r="CZ41" s="683" t="s">
        <v>128</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85700</v>
      </c>
      <c r="S42" s="681"/>
      <c r="T42" s="681"/>
      <c r="U42" s="681"/>
      <c r="V42" s="681"/>
      <c r="W42" s="681"/>
      <c r="X42" s="681"/>
      <c r="Y42" s="682"/>
      <c r="Z42" s="713">
        <v>1.6</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93982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270</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1123247</v>
      </c>
      <c r="CS42" s="681"/>
      <c r="CT42" s="681"/>
      <c r="CU42" s="681"/>
      <c r="CV42" s="681"/>
      <c r="CW42" s="681"/>
      <c r="CX42" s="681"/>
      <c r="CY42" s="682"/>
      <c r="CZ42" s="683">
        <v>21.3</v>
      </c>
      <c r="DA42" s="684"/>
      <c r="DB42" s="684"/>
      <c r="DC42" s="685"/>
      <c r="DD42" s="686">
        <v>229406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5413912</v>
      </c>
      <c r="S43" s="703"/>
      <c r="T43" s="703"/>
      <c r="U43" s="703"/>
      <c r="V43" s="703"/>
      <c r="W43" s="703"/>
      <c r="X43" s="703"/>
      <c r="Y43" s="704"/>
      <c r="Z43" s="705">
        <v>100</v>
      </c>
      <c r="AA43" s="705"/>
      <c r="AB43" s="705"/>
      <c r="AC43" s="705"/>
      <c r="AD43" s="706">
        <v>2836257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15850</v>
      </c>
      <c r="CS43" s="699"/>
      <c r="CT43" s="699"/>
      <c r="CU43" s="699"/>
      <c r="CV43" s="699"/>
      <c r="CW43" s="699"/>
      <c r="CX43" s="699"/>
      <c r="CY43" s="700"/>
      <c r="CZ43" s="683">
        <v>0.3</v>
      </c>
      <c r="DA43" s="701"/>
      <c r="DB43" s="701"/>
      <c r="DC43" s="702"/>
      <c r="DD43" s="686">
        <v>11500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1123247</v>
      </c>
      <c r="CS44" s="681"/>
      <c r="CT44" s="681"/>
      <c r="CU44" s="681"/>
      <c r="CV44" s="681"/>
      <c r="CW44" s="681"/>
      <c r="CX44" s="681"/>
      <c r="CY44" s="682"/>
      <c r="CZ44" s="683">
        <v>21.3</v>
      </c>
      <c r="DA44" s="684"/>
      <c r="DB44" s="684"/>
      <c r="DC44" s="685"/>
      <c r="DD44" s="686">
        <v>229406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280703</v>
      </c>
      <c r="CS45" s="699"/>
      <c r="CT45" s="699"/>
      <c r="CU45" s="699"/>
      <c r="CV45" s="699"/>
      <c r="CW45" s="699"/>
      <c r="CX45" s="699"/>
      <c r="CY45" s="700"/>
      <c r="CZ45" s="683">
        <v>5.3</v>
      </c>
      <c r="DA45" s="701"/>
      <c r="DB45" s="701"/>
      <c r="DC45" s="702"/>
      <c r="DD45" s="686">
        <v>5015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701494</v>
      </c>
      <c r="CS46" s="681"/>
      <c r="CT46" s="681"/>
      <c r="CU46" s="681"/>
      <c r="CV46" s="681"/>
      <c r="CW46" s="681"/>
      <c r="CX46" s="681"/>
      <c r="CY46" s="682"/>
      <c r="CZ46" s="683">
        <v>13.3</v>
      </c>
      <c r="DA46" s="684"/>
      <c r="DB46" s="684"/>
      <c r="DC46" s="685"/>
      <c r="DD46" s="686">
        <v>224191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128</v>
      </c>
      <c r="CS47" s="699"/>
      <c r="CT47" s="699"/>
      <c r="CU47" s="699"/>
      <c r="CV47" s="699"/>
      <c r="CW47" s="699"/>
      <c r="CX47" s="699"/>
      <c r="CY47" s="700"/>
      <c r="CZ47" s="683" t="s">
        <v>128</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5263461</v>
      </c>
      <c r="CS49" s="665"/>
      <c r="CT49" s="665"/>
      <c r="CU49" s="665"/>
      <c r="CV49" s="665"/>
      <c r="CW49" s="665"/>
      <c r="CX49" s="665"/>
      <c r="CY49" s="666"/>
      <c r="CZ49" s="667">
        <v>100</v>
      </c>
      <c r="DA49" s="668"/>
      <c r="DB49" s="668"/>
      <c r="DC49" s="669"/>
      <c r="DD49" s="670">
        <v>3330317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CpQ2Q+8GEc8UTgydOaf9kEnSmrvM565RDBkY38qllBr0eBfoQYDQpbzKQyFM+uosFdAhDMRs+m4euCmcL9GkQ==" saltValue="959y2uH1llFjGx9SENpe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5465</v>
      </c>
      <c r="R7" s="1200"/>
      <c r="S7" s="1200"/>
      <c r="T7" s="1200"/>
      <c r="U7" s="1200"/>
      <c r="V7" s="1200">
        <v>5315</v>
      </c>
      <c r="W7" s="1200"/>
      <c r="X7" s="1200"/>
      <c r="Y7" s="1200"/>
      <c r="Z7" s="1200"/>
      <c r="AA7" s="1200">
        <v>150</v>
      </c>
      <c r="AB7" s="1200"/>
      <c r="AC7" s="1200"/>
      <c r="AD7" s="1200"/>
      <c r="AE7" s="1201"/>
      <c r="AF7" s="1202">
        <v>141</v>
      </c>
      <c r="AG7" s="1203"/>
      <c r="AH7" s="1203"/>
      <c r="AI7" s="1203"/>
      <c r="AJ7" s="1204"/>
      <c r="AK7" s="1186" t="s">
        <v>568</v>
      </c>
      <c r="AL7" s="1187"/>
      <c r="AM7" s="1187"/>
      <c r="AN7" s="1187"/>
      <c r="AO7" s="1187"/>
      <c r="AP7" s="1187">
        <v>3406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569</v>
      </c>
      <c r="BT7" s="1191"/>
      <c r="BU7" s="1191"/>
      <c r="BV7" s="1191"/>
      <c r="BW7" s="1191"/>
      <c r="BX7" s="1191"/>
      <c r="BY7" s="1191"/>
      <c r="BZ7" s="1191"/>
      <c r="CA7" s="1191"/>
      <c r="CB7" s="1191"/>
      <c r="CC7" s="1191"/>
      <c r="CD7" s="1191"/>
      <c r="CE7" s="1191"/>
      <c r="CF7" s="1191"/>
      <c r="CG7" s="1192"/>
      <c r="CH7" s="1183">
        <v>-2</v>
      </c>
      <c r="CI7" s="1184"/>
      <c r="CJ7" s="1184"/>
      <c r="CK7" s="1184"/>
      <c r="CL7" s="1185"/>
      <c r="CM7" s="1183">
        <v>2</v>
      </c>
      <c r="CN7" s="1184"/>
      <c r="CO7" s="1184"/>
      <c r="CP7" s="1184"/>
      <c r="CQ7" s="1185"/>
      <c r="CR7" s="1183">
        <v>20</v>
      </c>
      <c r="CS7" s="1184"/>
      <c r="CT7" s="1184"/>
      <c r="CU7" s="1184"/>
      <c r="CV7" s="1185"/>
      <c r="CW7" s="1183" t="s">
        <v>573</v>
      </c>
      <c r="CX7" s="1184"/>
      <c r="CY7" s="1184"/>
      <c r="CZ7" s="1184"/>
      <c r="DA7" s="1185"/>
      <c r="DB7" s="1183" t="s">
        <v>573</v>
      </c>
      <c r="DC7" s="1184"/>
      <c r="DD7" s="1184"/>
      <c r="DE7" s="1184"/>
      <c r="DF7" s="1185"/>
      <c r="DG7" s="1183" t="s">
        <v>573</v>
      </c>
      <c r="DH7" s="1184"/>
      <c r="DI7" s="1184"/>
      <c r="DJ7" s="1184"/>
      <c r="DK7" s="1185"/>
      <c r="DL7" s="1183" t="s">
        <v>573</v>
      </c>
      <c r="DM7" s="1184"/>
      <c r="DN7" s="1184"/>
      <c r="DO7" s="1184"/>
      <c r="DP7" s="1185"/>
      <c r="DQ7" s="1183" t="s">
        <v>573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570</v>
      </c>
      <c r="BT8" s="1110"/>
      <c r="BU8" s="1110"/>
      <c r="BV8" s="1110"/>
      <c r="BW8" s="1110"/>
      <c r="BX8" s="1110"/>
      <c r="BY8" s="1110"/>
      <c r="BZ8" s="1110"/>
      <c r="CA8" s="1110"/>
      <c r="CB8" s="1110"/>
      <c r="CC8" s="1110"/>
      <c r="CD8" s="1110"/>
      <c r="CE8" s="1110"/>
      <c r="CF8" s="1110"/>
      <c r="CG8" s="1111"/>
      <c r="CH8" s="1084">
        <v>-1</v>
      </c>
      <c r="CI8" s="1085"/>
      <c r="CJ8" s="1085"/>
      <c r="CK8" s="1085"/>
      <c r="CL8" s="1086"/>
      <c r="CM8" s="1084">
        <v>5</v>
      </c>
      <c r="CN8" s="1085"/>
      <c r="CO8" s="1085"/>
      <c r="CP8" s="1085"/>
      <c r="CQ8" s="1086"/>
      <c r="CR8" s="1084">
        <v>3</v>
      </c>
      <c r="CS8" s="1085"/>
      <c r="CT8" s="1085"/>
      <c r="CU8" s="1085"/>
      <c r="CV8" s="1086"/>
      <c r="CW8" s="1084" t="s">
        <v>573</v>
      </c>
      <c r="CX8" s="1085"/>
      <c r="CY8" s="1085"/>
      <c r="CZ8" s="1085"/>
      <c r="DA8" s="1086"/>
      <c r="DB8" s="1084" t="s">
        <v>573</v>
      </c>
      <c r="DC8" s="1085"/>
      <c r="DD8" s="1085"/>
      <c r="DE8" s="1085"/>
      <c r="DF8" s="1086"/>
      <c r="DG8" s="1084" t="s">
        <v>573</v>
      </c>
      <c r="DH8" s="1085"/>
      <c r="DI8" s="1085"/>
      <c r="DJ8" s="1085"/>
      <c r="DK8" s="1086"/>
      <c r="DL8" s="1084" t="s">
        <v>573</v>
      </c>
      <c r="DM8" s="1085"/>
      <c r="DN8" s="1085"/>
      <c r="DO8" s="1085"/>
      <c r="DP8" s="1086"/>
      <c r="DQ8" s="1084" t="s">
        <v>573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5465</v>
      </c>
      <c r="R23" s="1164"/>
      <c r="S23" s="1164"/>
      <c r="T23" s="1164"/>
      <c r="U23" s="1164"/>
      <c r="V23" s="1164">
        <v>5315</v>
      </c>
      <c r="W23" s="1164"/>
      <c r="X23" s="1164"/>
      <c r="Y23" s="1164"/>
      <c r="Z23" s="1164"/>
      <c r="AA23" s="1164">
        <v>150</v>
      </c>
      <c r="AB23" s="1164"/>
      <c r="AC23" s="1164"/>
      <c r="AD23" s="1164"/>
      <c r="AE23" s="1165"/>
      <c r="AF23" s="1166">
        <v>141</v>
      </c>
      <c r="AG23" s="1164"/>
      <c r="AH23" s="1164"/>
      <c r="AI23" s="1164"/>
      <c r="AJ23" s="1167"/>
      <c r="AK23" s="1168"/>
      <c r="AL23" s="1169"/>
      <c r="AM23" s="1169"/>
      <c r="AN23" s="1169"/>
      <c r="AO23" s="1169"/>
      <c r="AP23" s="1164">
        <v>3406</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400</v>
      </c>
      <c r="R28" s="1149"/>
      <c r="S28" s="1149"/>
      <c r="T28" s="1149"/>
      <c r="U28" s="1149"/>
      <c r="V28" s="1149">
        <v>386</v>
      </c>
      <c r="W28" s="1149"/>
      <c r="X28" s="1149"/>
      <c r="Y28" s="1149"/>
      <c r="Z28" s="1149"/>
      <c r="AA28" s="1149">
        <v>14</v>
      </c>
      <c r="AB28" s="1149"/>
      <c r="AC28" s="1149"/>
      <c r="AD28" s="1149"/>
      <c r="AE28" s="1150"/>
      <c r="AF28" s="1151">
        <v>14</v>
      </c>
      <c r="AG28" s="1149"/>
      <c r="AH28" s="1149"/>
      <c r="AI28" s="1149"/>
      <c r="AJ28" s="1152"/>
      <c r="AK28" s="1153" t="s">
        <v>568</v>
      </c>
      <c r="AL28" s="1141"/>
      <c r="AM28" s="1141"/>
      <c r="AN28" s="1141"/>
      <c r="AO28" s="1141"/>
      <c r="AP28" s="1141" t="s">
        <v>568</v>
      </c>
      <c r="AQ28" s="1141"/>
      <c r="AR28" s="1141"/>
      <c r="AS28" s="1141"/>
      <c r="AT28" s="1141"/>
      <c r="AU28" s="1141" t="s">
        <v>568</v>
      </c>
      <c r="AV28" s="1141"/>
      <c r="AW28" s="1141"/>
      <c r="AX28" s="1141"/>
      <c r="AY28" s="1141"/>
      <c r="AZ28" s="1142" t="s">
        <v>568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348</v>
      </c>
      <c r="R29" s="1139"/>
      <c r="S29" s="1139"/>
      <c r="T29" s="1139"/>
      <c r="U29" s="1139"/>
      <c r="V29" s="1139">
        <v>347</v>
      </c>
      <c r="W29" s="1139"/>
      <c r="X29" s="1139"/>
      <c r="Y29" s="1139"/>
      <c r="Z29" s="1139"/>
      <c r="AA29" s="1139">
        <v>1</v>
      </c>
      <c r="AB29" s="1139"/>
      <c r="AC29" s="1139"/>
      <c r="AD29" s="1139"/>
      <c r="AE29" s="1140"/>
      <c r="AF29" s="1114">
        <v>1</v>
      </c>
      <c r="AG29" s="1115"/>
      <c r="AH29" s="1115"/>
      <c r="AI29" s="1115"/>
      <c r="AJ29" s="1116"/>
      <c r="AK29" s="1075" t="s">
        <v>568</v>
      </c>
      <c r="AL29" s="1066"/>
      <c r="AM29" s="1066"/>
      <c r="AN29" s="1066"/>
      <c r="AO29" s="1066"/>
      <c r="AP29" s="1066" t="s">
        <v>568</v>
      </c>
      <c r="AQ29" s="1066"/>
      <c r="AR29" s="1066"/>
      <c r="AS29" s="1066"/>
      <c r="AT29" s="1066"/>
      <c r="AU29" s="1066" t="s">
        <v>568</v>
      </c>
      <c r="AV29" s="1066"/>
      <c r="AW29" s="1066"/>
      <c r="AX29" s="1066"/>
      <c r="AY29" s="1066"/>
      <c r="AZ29" s="1137" t="s">
        <v>568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246</v>
      </c>
      <c r="R30" s="1139"/>
      <c r="S30" s="1139"/>
      <c r="T30" s="1139"/>
      <c r="U30" s="1139"/>
      <c r="V30" s="1139">
        <v>231</v>
      </c>
      <c r="W30" s="1139"/>
      <c r="X30" s="1139"/>
      <c r="Y30" s="1139"/>
      <c r="Z30" s="1139"/>
      <c r="AA30" s="1139">
        <v>15</v>
      </c>
      <c r="AB30" s="1139"/>
      <c r="AC30" s="1139"/>
      <c r="AD30" s="1139"/>
      <c r="AE30" s="1140"/>
      <c r="AF30" s="1114">
        <v>15</v>
      </c>
      <c r="AG30" s="1115"/>
      <c r="AH30" s="1115"/>
      <c r="AI30" s="1115"/>
      <c r="AJ30" s="1116"/>
      <c r="AK30" s="1075" t="s">
        <v>568</v>
      </c>
      <c r="AL30" s="1066"/>
      <c r="AM30" s="1066"/>
      <c r="AN30" s="1066"/>
      <c r="AO30" s="1066"/>
      <c r="AP30" s="1066" t="s">
        <v>568</v>
      </c>
      <c r="AQ30" s="1066"/>
      <c r="AR30" s="1066"/>
      <c r="AS30" s="1066"/>
      <c r="AT30" s="1066"/>
      <c r="AU30" s="1066" t="s">
        <v>568</v>
      </c>
      <c r="AV30" s="1066"/>
      <c r="AW30" s="1066"/>
      <c r="AX30" s="1066"/>
      <c r="AY30" s="1066"/>
      <c r="AZ30" s="1137" t="s">
        <v>568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46</v>
      </c>
      <c r="R31" s="1139"/>
      <c r="S31" s="1139"/>
      <c r="T31" s="1139"/>
      <c r="U31" s="1139"/>
      <c r="V31" s="1139">
        <v>46</v>
      </c>
      <c r="W31" s="1139"/>
      <c r="X31" s="1139"/>
      <c r="Y31" s="1139"/>
      <c r="Z31" s="1139"/>
      <c r="AA31" s="1139">
        <v>0</v>
      </c>
      <c r="AB31" s="1139"/>
      <c r="AC31" s="1139"/>
      <c r="AD31" s="1139"/>
      <c r="AE31" s="1140"/>
      <c r="AF31" s="1114">
        <v>0</v>
      </c>
      <c r="AG31" s="1115"/>
      <c r="AH31" s="1115"/>
      <c r="AI31" s="1115"/>
      <c r="AJ31" s="1116"/>
      <c r="AK31" s="1075" t="s">
        <v>568</v>
      </c>
      <c r="AL31" s="1066"/>
      <c r="AM31" s="1066"/>
      <c r="AN31" s="1066"/>
      <c r="AO31" s="1066"/>
      <c r="AP31" s="1066" t="s">
        <v>568</v>
      </c>
      <c r="AQ31" s="1066"/>
      <c r="AR31" s="1066"/>
      <c r="AS31" s="1066"/>
      <c r="AT31" s="1066"/>
      <c r="AU31" s="1066" t="s">
        <v>568</v>
      </c>
      <c r="AV31" s="1066"/>
      <c r="AW31" s="1066"/>
      <c r="AX31" s="1066"/>
      <c r="AY31" s="1066"/>
      <c r="AZ31" s="1137" t="s">
        <v>568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80</v>
      </c>
      <c r="R32" s="1139"/>
      <c r="S32" s="1139"/>
      <c r="T32" s="1139"/>
      <c r="U32" s="1139"/>
      <c r="V32" s="1139">
        <v>76</v>
      </c>
      <c r="W32" s="1139"/>
      <c r="X32" s="1139"/>
      <c r="Y32" s="1139"/>
      <c r="Z32" s="1139"/>
      <c r="AA32" s="1139">
        <v>4</v>
      </c>
      <c r="AB32" s="1139"/>
      <c r="AC32" s="1139"/>
      <c r="AD32" s="1139"/>
      <c r="AE32" s="1140"/>
      <c r="AF32" s="1114">
        <v>4</v>
      </c>
      <c r="AG32" s="1115"/>
      <c r="AH32" s="1115"/>
      <c r="AI32" s="1115"/>
      <c r="AJ32" s="1116"/>
      <c r="AK32" s="1075" t="s">
        <v>568</v>
      </c>
      <c r="AL32" s="1066"/>
      <c r="AM32" s="1066"/>
      <c r="AN32" s="1066"/>
      <c r="AO32" s="1066"/>
      <c r="AP32" s="1066">
        <v>29</v>
      </c>
      <c r="AQ32" s="1066"/>
      <c r="AR32" s="1066"/>
      <c r="AS32" s="1066"/>
      <c r="AT32" s="1066"/>
      <c r="AU32" s="1066">
        <v>15</v>
      </c>
      <c r="AV32" s="1066"/>
      <c r="AW32" s="1066"/>
      <c r="AX32" s="1066"/>
      <c r="AY32" s="1066"/>
      <c r="AZ32" s="1137" t="s">
        <v>568</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177</v>
      </c>
      <c r="R33" s="1139"/>
      <c r="S33" s="1139"/>
      <c r="T33" s="1139"/>
      <c r="U33" s="1139"/>
      <c r="V33" s="1139">
        <v>177</v>
      </c>
      <c r="W33" s="1139"/>
      <c r="X33" s="1139"/>
      <c r="Y33" s="1139"/>
      <c r="Z33" s="1139"/>
      <c r="AA33" s="1139">
        <v>0</v>
      </c>
      <c r="AB33" s="1139"/>
      <c r="AC33" s="1139"/>
      <c r="AD33" s="1139"/>
      <c r="AE33" s="1140"/>
      <c r="AF33" s="1114">
        <v>0</v>
      </c>
      <c r="AG33" s="1115"/>
      <c r="AH33" s="1115"/>
      <c r="AI33" s="1115"/>
      <c r="AJ33" s="1116"/>
      <c r="AK33" s="1075" t="s">
        <v>568</v>
      </c>
      <c r="AL33" s="1066"/>
      <c r="AM33" s="1066"/>
      <c r="AN33" s="1066"/>
      <c r="AO33" s="1066"/>
      <c r="AP33" s="1066">
        <v>409</v>
      </c>
      <c r="AQ33" s="1066"/>
      <c r="AR33" s="1066"/>
      <c r="AS33" s="1066"/>
      <c r="AT33" s="1066"/>
      <c r="AU33" s="1066">
        <v>333</v>
      </c>
      <c r="AV33" s="1066"/>
      <c r="AW33" s="1066"/>
      <c r="AX33" s="1066"/>
      <c r="AY33" s="1066"/>
      <c r="AZ33" s="1137" t="s">
        <v>568</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v>
      </c>
      <c r="AG63" s="1054"/>
      <c r="AH63" s="1054"/>
      <c r="AI63" s="1054"/>
      <c r="AJ63" s="1125"/>
      <c r="AK63" s="1126"/>
      <c r="AL63" s="1058"/>
      <c r="AM63" s="1058"/>
      <c r="AN63" s="1058"/>
      <c r="AO63" s="1058"/>
      <c r="AP63" s="1054">
        <v>438</v>
      </c>
      <c r="AQ63" s="1054"/>
      <c r="AR63" s="1054"/>
      <c r="AS63" s="1054"/>
      <c r="AT63" s="1054"/>
      <c r="AU63" s="1054">
        <v>348</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394</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398</v>
      </c>
      <c r="AQ66" s="1097"/>
      <c r="AR66" s="1097"/>
      <c r="AS66" s="1097"/>
      <c r="AT66" s="1098"/>
      <c r="AU66" s="1096" t="s">
        <v>413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571</v>
      </c>
      <c r="C68" s="1081"/>
      <c r="D68" s="1081"/>
      <c r="E68" s="1081"/>
      <c r="F68" s="1081"/>
      <c r="G68" s="1081"/>
      <c r="H68" s="1081"/>
      <c r="I68" s="1081"/>
      <c r="J68" s="1081"/>
      <c r="K68" s="1081"/>
      <c r="L68" s="1081"/>
      <c r="M68" s="1081"/>
      <c r="N68" s="1081"/>
      <c r="O68" s="1081"/>
      <c r="P68" s="1082"/>
      <c r="Q68" s="1083">
        <v>1040</v>
      </c>
      <c r="R68" s="1077"/>
      <c r="S68" s="1077"/>
      <c r="T68" s="1077"/>
      <c r="U68" s="1077"/>
      <c r="V68" s="1077">
        <v>1022</v>
      </c>
      <c r="W68" s="1077"/>
      <c r="X68" s="1077"/>
      <c r="Y68" s="1077"/>
      <c r="Z68" s="1077"/>
      <c r="AA68" s="1077">
        <v>18</v>
      </c>
      <c r="AB68" s="1077"/>
      <c r="AC68" s="1077"/>
      <c r="AD68" s="1077"/>
      <c r="AE68" s="1077"/>
      <c r="AF68" s="1077">
        <v>18</v>
      </c>
      <c r="AG68" s="1077"/>
      <c r="AH68" s="1077"/>
      <c r="AI68" s="1077"/>
      <c r="AJ68" s="1077"/>
      <c r="AK68" s="1077" t="s">
        <v>568</v>
      </c>
      <c r="AL68" s="1077"/>
      <c r="AM68" s="1077"/>
      <c r="AN68" s="1077"/>
      <c r="AO68" s="1077"/>
      <c r="AP68" s="1077">
        <v>0</v>
      </c>
      <c r="AQ68" s="1077"/>
      <c r="AR68" s="1077"/>
      <c r="AS68" s="1077"/>
      <c r="AT68" s="1077"/>
      <c r="AU68" s="1077" t="s">
        <v>568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572</v>
      </c>
      <c r="C69" s="1070"/>
      <c r="D69" s="1070"/>
      <c r="E69" s="1070"/>
      <c r="F69" s="1070"/>
      <c r="G69" s="1070"/>
      <c r="H69" s="1070"/>
      <c r="I69" s="1070"/>
      <c r="J69" s="1070"/>
      <c r="K69" s="1070"/>
      <c r="L69" s="1070"/>
      <c r="M69" s="1070"/>
      <c r="N69" s="1070"/>
      <c r="O69" s="1070"/>
      <c r="P69" s="1071"/>
      <c r="Q69" s="1072">
        <v>1090</v>
      </c>
      <c r="R69" s="1066"/>
      <c r="S69" s="1066"/>
      <c r="T69" s="1066"/>
      <c r="U69" s="1066"/>
      <c r="V69" s="1066">
        <v>1059</v>
      </c>
      <c r="W69" s="1066"/>
      <c r="X69" s="1066"/>
      <c r="Y69" s="1066"/>
      <c r="Z69" s="1066"/>
      <c r="AA69" s="1066">
        <v>31</v>
      </c>
      <c r="AB69" s="1066"/>
      <c r="AC69" s="1066"/>
      <c r="AD69" s="1066"/>
      <c r="AE69" s="1066"/>
      <c r="AF69" s="1066">
        <v>31</v>
      </c>
      <c r="AG69" s="1066"/>
      <c r="AH69" s="1066"/>
      <c r="AI69" s="1066"/>
      <c r="AJ69" s="1066"/>
      <c r="AK69" s="1066" t="s">
        <v>573</v>
      </c>
      <c r="AL69" s="1066"/>
      <c r="AM69" s="1066"/>
      <c r="AN69" s="1066"/>
      <c r="AO69" s="1066"/>
      <c r="AP69" s="1066">
        <v>43</v>
      </c>
      <c r="AQ69" s="1066"/>
      <c r="AR69" s="1066"/>
      <c r="AS69" s="1066"/>
      <c r="AT69" s="1066"/>
      <c r="AU69" s="1066" t="s">
        <v>573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49</v>
      </c>
      <c r="AG88" s="1054"/>
      <c r="AH88" s="1054"/>
      <c r="AI88" s="1054"/>
      <c r="AJ88" s="1054"/>
      <c r="AK88" s="1058"/>
      <c r="AL88" s="1058"/>
      <c r="AM88" s="1058"/>
      <c r="AN88" s="1058"/>
      <c r="AO88" s="1058"/>
      <c r="AP88" s="1054">
        <v>43</v>
      </c>
      <c r="AQ88" s="1054"/>
      <c r="AR88" s="1054"/>
      <c r="AS88" s="1054"/>
      <c r="AT88" s="1054"/>
      <c r="AU88" s="1054" t="s">
        <v>573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23</v>
      </c>
      <c r="CS102" s="1046"/>
      <c r="CT102" s="1046"/>
      <c r="CU102" s="1046"/>
      <c r="CV102" s="1047"/>
      <c r="CW102" s="1045" t="s">
        <v>573</v>
      </c>
      <c r="CX102" s="1046"/>
      <c r="CY102" s="1046"/>
      <c r="CZ102" s="1046"/>
      <c r="DA102" s="1047"/>
      <c r="DB102" s="1045" t="s">
        <v>573</v>
      </c>
      <c r="DC102" s="1046"/>
      <c r="DD102" s="1046"/>
      <c r="DE102" s="1046"/>
      <c r="DF102" s="1047"/>
      <c r="DG102" s="1045" t="s">
        <v>573</v>
      </c>
      <c r="DH102" s="1046"/>
      <c r="DI102" s="1046"/>
      <c r="DJ102" s="1046"/>
      <c r="DK102" s="1047"/>
      <c r="DL102" s="1045" t="s">
        <v>573</v>
      </c>
      <c r="DM102" s="1046"/>
      <c r="DN102" s="1046"/>
      <c r="DO102" s="1046"/>
      <c r="DP102" s="1047"/>
      <c r="DQ102" s="1045" t="s">
        <v>573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305</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305</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305</v>
      </c>
      <c r="DR109" s="989"/>
      <c r="DS109" s="989"/>
      <c r="DT109" s="989"/>
      <c r="DU109" s="990"/>
      <c r="DV109" s="991" t="s">
        <v>425</v>
      </c>
      <c r="DW109" s="989"/>
      <c r="DX109" s="989"/>
      <c r="DY109" s="989"/>
      <c r="DZ109" s="1020"/>
    </row>
    <row r="110" spans="1:131" s="248" customFormat="1" ht="26.25" customHeight="1" x14ac:dyDescent="0.15">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999944</v>
      </c>
      <c r="AB110" s="982"/>
      <c r="AC110" s="982"/>
      <c r="AD110" s="982"/>
      <c r="AE110" s="983"/>
      <c r="AF110" s="984">
        <v>937936</v>
      </c>
      <c r="AG110" s="982"/>
      <c r="AH110" s="982"/>
      <c r="AI110" s="982"/>
      <c r="AJ110" s="983"/>
      <c r="AK110" s="984">
        <v>812255</v>
      </c>
      <c r="AL110" s="982"/>
      <c r="AM110" s="982"/>
      <c r="AN110" s="982"/>
      <c r="AO110" s="983"/>
      <c r="AP110" s="985">
        <v>37.299999999999997</v>
      </c>
      <c r="AQ110" s="986"/>
      <c r="AR110" s="986"/>
      <c r="AS110" s="986"/>
      <c r="AT110" s="987"/>
      <c r="AU110" s="1021" t="s">
        <v>72</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3606192</v>
      </c>
      <c r="BR110" s="929"/>
      <c r="BS110" s="929"/>
      <c r="BT110" s="929"/>
      <c r="BU110" s="929"/>
      <c r="BV110" s="929">
        <v>3418920</v>
      </c>
      <c r="BW110" s="929"/>
      <c r="BX110" s="929"/>
      <c r="BY110" s="929"/>
      <c r="BZ110" s="929"/>
      <c r="CA110" s="929">
        <v>3406248</v>
      </c>
      <c r="CB110" s="929"/>
      <c r="CC110" s="929"/>
      <c r="CD110" s="929"/>
      <c r="CE110" s="929"/>
      <c r="CF110" s="953">
        <v>156.4</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431</v>
      </c>
      <c r="DR110" s="929"/>
      <c r="DS110" s="929"/>
      <c r="DT110" s="929"/>
      <c r="DU110" s="929"/>
      <c r="DV110" s="930" t="s">
        <v>128</v>
      </c>
      <c r="DW110" s="930"/>
      <c r="DX110" s="930"/>
      <c r="DY110" s="930"/>
      <c r="DZ110" s="931"/>
    </row>
    <row r="111" spans="1:131" s="248" customFormat="1" ht="26.25" customHeight="1" x14ac:dyDescent="0.15">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431</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v>32807</v>
      </c>
      <c r="BR111" s="901"/>
      <c r="BS111" s="901"/>
      <c r="BT111" s="901"/>
      <c r="BU111" s="901"/>
      <c r="BV111" s="901">
        <v>23938</v>
      </c>
      <c r="BW111" s="901"/>
      <c r="BX111" s="901"/>
      <c r="BY111" s="901"/>
      <c r="BZ111" s="901"/>
      <c r="CA111" s="901">
        <v>11645</v>
      </c>
      <c r="CB111" s="901"/>
      <c r="CC111" s="901"/>
      <c r="CD111" s="901"/>
      <c r="CE111" s="901"/>
      <c r="CF111" s="962">
        <v>0.5</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431</v>
      </c>
      <c r="DH111" s="901"/>
      <c r="DI111" s="901"/>
      <c r="DJ111" s="901"/>
      <c r="DK111" s="901"/>
      <c r="DL111" s="901" t="s">
        <v>128</v>
      </c>
      <c r="DM111" s="901"/>
      <c r="DN111" s="901"/>
      <c r="DO111" s="901"/>
      <c r="DP111" s="901"/>
      <c r="DQ111" s="901" t="s">
        <v>128</v>
      </c>
      <c r="DR111" s="901"/>
      <c r="DS111" s="901"/>
      <c r="DT111" s="901"/>
      <c r="DU111" s="901"/>
      <c r="DV111" s="878" t="s">
        <v>431</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431</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328149</v>
      </c>
      <c r="BR112" s="901"/>
      <c r="BS112" s="901"/>
      <c r="BT112" s="901"/>
      <c r="BU112" s="901"/>
      <c r="BV112" s="901">
        <v>320210</v>
      </c>
      <c r="BW112" s="901"/>
      <c r="BX112" s="901"/>
      <c r="BY112" s="901"/>
      <c r="BZ112" s="901"/>
      <c r="CA112" s="901">
        <v>348064</v>
      </c>
      <c r="CB112" s="901"/>
      <c r="CC112" s="901"/>
      <c r="CD112" s="901"/>
      <c r="CE112" s="901"/>
      <c r="CF112" s="962">
        <v>16</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431</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46511</v>
      </c>
      <c r="AB113" s="1010"/>
      <c r="AC113" s="1010"/>
      <c r="AD113" s="1010"/>
      <c r="AE113" s="1011"/>
      <c r="AF113" s="1012">
        <v>42331</v>
      </c>
      <c r="AG113" s="1010"/>
      <c r="AH113" s="1010"/>
      <c r="AI113" s="1010"/>
      <c r="AJ113" s="1011"/>
      <c r="AK113" s="1012">
        <v>54687</v>
      </c>
      <c r="AL113" s="1010"/>
      <c r="AM113" s="1010"/>
      <c r="AN113" s="1010"/>
      <c r="AO113" s="1011"/>
      <c r="AP113" s="1013">
        <v>2.5</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t="s">
        <v>128</v>
      </c>
      <c r="BR113" s="901"/>
      <c r="BS113" s="901"/>
      <c r="BT113" s="901"/>
      <c r="BU113" s="901"/>
      <c r="BV113" s="901" t="s">
        <v>128</v>
      </c>
      <c r="BW113" s="901"/>
      <c r="BX113" s="901"/>
      <c r="BY113" s="901"/>
      <c r="BZ113" s="901"/>
      <c r="CA113" s="901" t="s">
        <v>128</v>
      </c>
      <c r="CB113" s="901"/>
      <c r="CC113" s="901"/>
      <c r="CD113" s="901"/>
      <c r="CE113" s="901"/>
      <c r="CF113" s="962" t="s">
        <v>128</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431</v>
      </c>
      <c r="DW113" s="912"/>
      <c r="DX113" s="912"/>
      <c r="DY113" s="912"/>
      <c r="DZ113" s="913"/>
    </row>
    <row r="114" spans="1:130" s="248" customFormat="1" ht="26.25" customHeight="1" x14ac:dyDescent="0.15">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431</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531199</v>
      </c>
      <c r="BR114" s="901"/>
      <c r="BS114" s="901"/>
      <c r="BT114" s="901"/>
      <c r="BU114" s="901"/>
      <c r="BV114" s="901">
        <v>533587</v>
      </c>
      <c r="BW114" s="901"/>
      <c r="BX114" s="901"/>
      <c r="BY114" s="901"/>
      <c r="BZ114" s="901"/>
      <c r="CA114" s="901">
        <v>505396</v>
      </c>
      <c r="CB114" s="901"/>
      <c r="CC114" s="901"/>
      <c r="CD114" s="901"/>
      <c r="CE114" s="901"/>
      <c r="CF114" s="962">
        <v>23.2</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431</v>
      </c>
      <c r="DM114" s="864"/>
      <c r="DN114" s="864"/>
      <c r="DO114" s="864"/>
      <c r="DP114" s="865"/>
      <c r="DQ114" s="866" t="s">
        <v>431</v>
      </c>
      <c r="DR114" s="864"/>
      <c r="DS114" s="864"/>
      <c r="DT114" s="864"/>
      <c r="DU114" s="865"/>
      <c r="DV114" s="911" t="s">
        <v>128</v>
      </c>
      <c r="DW114" s="912"/>
      <c r="DX114" s="912"/>
      <c r="DY114" s="912"/>
      <c r="DZ114" s="913"/>
    </row>
    <row r="115" spans="1:130" s="248" customFormat="1" ht="26.25" customHeight="1" x14ac:dyDescent="0.15">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11959</v>
      </c>
      <c r="AB115" s="1010"/>
      <c r="AC115" s="1010"/>
      <c r="AD115" s="1010"/>
      <c r="AE115" s="1011"/>
      <c r="AF115" s="1012">
        <v>12632</v>
      </c>
      <c r="AG115" s="1010"/>
      <c r="AH115" s="1010"/>
      <c r="AI115" s="1010"/>
      <c r="AJ115" s="1011"/>
      <c r="AK115" s="1012">
        <v>11784</v>
      </c>
      <c r="AL115" s="1010"/>
      <c r="AM115" s="1010"/>
      <c r="AN115" s="1010"/>
      <c r="AO115" s="1011"/>
      <c r="AP115" s="1013">
        <v>0.5</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128</v>
      </c>
      <c r="BW115" s="901"/>
      <c r="BX115" s="901"/>
      <c r="BY115" s="901"/>
      <c r="BZ115" s="901"/>
      <c r="CA115" s="901" t="s">
        <v>128</v>
      </c>
      <c r="CB115" s="901"/>
      <c r="CC115" s="901"/>
      <c r="CD115" s="901"/>
      <c r="CE115" s="901"/>
      <c r="CF115" s="962" t="s">
        <v>431</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x14ac:dyDescent="0.15">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v>
      </c>
      <c r="AB116" s="864"/>
      <c r="AC116" s="864"/>
      <c r="AD116" s="864"/>
      <c r="AE116" s="865"/>
      <c r="AF116" s="866">
        <v>11</v>
      </c>
      <c r="AG116" s="864"/>
      <c r="AH116" s="864"/>
      <c r="AI116" s="864"/>
      <c r="AJ116" s="865"/>
      <c r="AK116" s="866">
        <v>7</v>
      </c>
      <c r="AL116" s="864"/>
      <c r="AM116" s="864"/>
      <c r="AN116" s="864"/>
      <c r="AO116" s="865"/>
      <c r="AP116" s="911">
        <v>0</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431</v>
      </c>
      <c r="BW116" s="901"/>
      <c r="BX116" s="901"/>
      <c r="BY116" s="901"/>
      <c r="BZ116" s="901"/>
      <c r="CA116" s="901" t="s">
        <v>128</v>
      </c>
      <c r="CB116" s="901"/>
      <c r="CC116" s="901"/>
      <c r="CD116" s="901"/>
      <c r="CE116" s="901"/>
      <c r="CF116" s="962" t="s">
        <v>431</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431</v>
      </c>
      <c r="DM116" s="864"/>
      <c r="DN116" s="864"/>
      <c r="DO116" s="864"/>
      <c r="DP116" s="865"/>
      <c r="DQ116" s="866" t="s">
        <v>128</v>
      </c>
      <c r="DR116" s="864"/>
      <c r="DS116" s="864"/>
      <c r="DT116" s="864"/>
      <c r="DU116" s="865"/>
      <c r="DV116" s="911" t="s">
        <v>431</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1058429</v>
      </c>
      <c r="AB117" s="996"/>
      <c r="AC117" s="996"/>
      <c r="AD117" s="996"/>
      <c r="AE117" s="997"/>
      <c r="AF117" s="998">
        <v>992910</v>
      </c>
      <c r="AG117" s="996"/>
      <c r="AH117" s="996"/>
      <c r="AI117" s="996"/>
      <c r="AJ117" s="997"/>
      <c r="AK117" s="998">
        <v>878733</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431</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305</v>
      </c>
      <c r="AL118" s="989"/>
      <c r="AM118" s="989"/>
      <c r="AN118" s="989"/>
      <c r="AO118" s="990"/>
      <c r="AP118" s="992" t="s">
        <v>425</v>
      </c>
      <c r="AQ118" s="993"/>
      <c r="AR118" s="993"/>
      <c r="AS118" s="993"/>
      <c r="AT118" s="994"/>
      <c r="AU118" s="1023"/>
      <c r="AV118" s="1024"/>
      <c r="AW118" s="1024"/>
      <c r="AX118" s="1024"/>
      <c r="AY118" s="1024"/>
      <c r="AZ118" s="966" t="s">
        <v>454</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431</v>
      </c>
      <c r="CG118" s="963"/>
      <c r="CH118" s="963"/>
      <c r="CI118" s="963"/>
      <c r="CJ118" s="963"/>
      <c r="CK118" s="1018"/>
      <c r="CL118" s="905"/>
      <c r="CM118" s="908" t="s">
        <v>455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431</v>
      </c>
      <c r="DR118" s="864"/>
      <c r="DS118" s="864"/>
      <c r="DT118" s="864"/>
      <c r="DU118" s="865"/>
      <c r="DV118" s="911" t="s">
        <v>431</v>
      </c>
      <c r="DW118" s="912"/>
      <c r="DX118" s="912"/>
      <c r="DY118" s="912"/>
      <c r="DZ118" s="913"/>
    </row>
    <row r="119" spans="1:130" s="248" customFormat="1" ht="26.25" customHeight="1" x14ac:dyDescent="0.15">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431</v>
      </c>
      <c r="AB119" s="982"/>
      <c r="AC119" s="982"/>
      <c r="AD119" s="982"/>
      <c r="AE119" s="983"/>
      <c r="AF119" s="984" t="s">
        <v>128</v>
      </c>
      <c r="AG119" s="982"/>
      <c r="AH119" s="982"/>
      <c r="AI119" s="982"/>
      <c r="AJ119" s="983"/>
      <c r="AK119" s="984" t="s">
        <v>128</v>
      </c>
      <c r="AL119" s="982"/>
      <c r="AM119" s="982"/>
      <c r="AN119" s="982"/>
      <c r="AO119" s="983"/>
      <c r="AP119" s="985" t="s">
        <v>431</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456</v>
      </c>
      <c r="BP119" s="965"/>
      <c r="BQ119" s="969">
        <v>4498347</v>
      </c>
      <c r="BR119" s="932"/>
      <c r="BS119" s="932"/>
      <c r="BT119" s="932"/>
      <c r="BU119" s="932"/>
      <c r="BV119" s="932">
        <v>4296655</v>
      </c>
      <c r="BW119" s="932"/>
      <c r="BX119" s="932"/>
      <c r="BY119" s="932"/>
      <c r="BZ119" s="932"/>
      <c r="CA119" s="932">
        <v>4271353</v>
      </c>
      <c r="CB119" s="932"/>
      <c r="CC119" s="932"/>
      <c r="CD119" s="932"/>
      <c r="CE119" s="932"/>
      <c r="CF119" s="830"/>
      <c r="CG119" s="831"/>
      <c r="CH119" s="831"/>
      <c r="CI119" s="831"/>
      <c r="CJ119" s="921"/>
      <c r="CK119" s="1019"/>
      <c r="CL119" s="907"/>
      <c r="CM119" s="925" t="s">
        <v>457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32807</v>
      </c>
      <c r="DH119" s="847"/>
      <c r="DI119" s="847"/>
      <c r="DJ119" s="847"/>
      <c r="DK119" s="848"/>
      <c r="DL119" s="849">
        <v>23938</v>
      </c>
      <c r="DM119" s="847"/>
      <c r="DN119" s="847"/>
      <c r="DO119" s="847"/>
      <c r="DP119" s="848"/>
      <c r="DQ119" s="849">
        <v>11645</v>
      </c>
      <c r="DR119" s="847"/>
      <c r="DS119" s="847"/>
      <c r="DT119" s="847"/>
      <c r="DU119" s="848"/>
      <c r="DV119" s="935">
        <v>0.5</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458</v>
      </c>
      <c r="AV120" s="971"/>
      <c r="AW120" s="971"/>
      <c r="AX120" s="971"/>
      <c r="AY120" s="972"/>
      <c r="AZ120" s="947" t="s">
        <v>459</v>
      </c>
      <c r="BA120" s="892"/>
      <c r="BB120" s="892"/>
      <c r="BC120" s="892"/>
      <c r="BD120" s="892"/>
      <c r="BE120" s="892"/>
      <c r="BF120" s="892"/>
      <c r="BG120" s="892"/>
      <c r="BH120" s="892"/>
      <c r="BI120" s="892"/>
      <c r="BJ120" s="892"/>
      <c r="BK120" s="892"/>
      <c r="BL120" s="892"/>
      <c r="BM120" s="892"/>
      <c r="BN120" s="892"/>
      <c r="BO120" s="892"/>
      <c r="BP120" s="893"/>
      <c r="BQ120" s="948">
        <v>5152901</v>
      </c>
      <c r="BR120" s="929"/>
      <c r="BS120" s="929"/>
      <c r="BT120" s="929"/>
      <c r="BU120" s="929"/>
      <c r="BV120" s="929">
        <v>5221056</v>
      </c>
      <c r="BW120" s="929"/>
      <c r="BX120" s="929"/>
      <c r="BY120" s="929"/>
      <c r="BZ120" s="929"/>
      <c r="CA120" s="929">
        <v>5545443</v>
      </c>
      <c r="CB120" s="929"/>
      <c r="CC120" s="929"/>
      <c r="CD120" s="929"/>
      <c r="CE120" s="929"/>
      <c r="CF120" s="953">
        <v>254.6</v>
      </c>
      <c r="CG120" s="954"/>
      <c r="CH120" s="954"/>
      <c r="CI120" s="954"/>
      <c r="CJ120" s="954"/>
      <c r="CK120" s="955" t="s">
        <v>460</v>
      </c>
      <c r="CL120" s="939"/>
      <c r="CM120" s="939"/>
      <c r="CN120" s="939"/>
      <c r="CO120" s="940"/>
      <c r="CP120" s="959" t="s">
        <v>461</v>
      </c>
      <c r="CQ120" s="960"/>
      <c r="CR120" s="960"/>
      <c r="CS120" s="960"/>
      <c r="CT120" s="960"/>
      <c r="CU120" s="960"/>
      <c r="CV120" s="960"/>
      <c r="CW120" s="960"/>
      <c r="CX120" s="960"/>
      <c r="CY120" s="960"/>
      <c r="CZ120" s="960"/>
      <c r="DA120" s="960"/>
      <c r="DB120" s="960"/>
      <c r="DC120" s="960"/>
      <c r="DD120" s="960"/>
      <c r="DE120" s="960"/>
      <c r="DF120" s="961"/>
      <c r="DG120" s="948">
        <v>306693</v>
      </c>
      <c r="DH120" s="929"/>
      <c r="DI120" s="929"/>
      <c r="DJ120" s="929"/>
      <c r="DK120" s="929"/>
      <c r="DL120" s="929">
        <v>305952</v>
      </c>
      <c r="DM120" s="929"/>
      <c r="DN120" s="929"/>
      <c r="DO120" s="929"/>
      <c r="DP120" s="929"/>
      <c r="DQ120" s="929">
        <v>332733</v>
      </c>
      <c r="DR120" s="929"/>
      <c r="DS120" s="929"/>
      <c r="DT120" s="929"/>
      <c r="DU120" s="929"/>
      <c r="DV120" s="930">
        <v>15.3</v>
      </c>
      <c r="DW120" s="930"/>
      <c r="DX120" s="930"/>
      <c r="DY120" s="930"/>
      <c r="DZ120" s="931"/>
    </row>
    <row r="121" spans="1:130" s="248" customFormat="1" ht="26.25" customHeight="1" x14ac:dyDescent="0.15">
      <c r="A121" s="904"/>
      <c r="B121" s="905"/>
      <c r="C121" s="950" t="s">
        <v>462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431</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463</v>
      </c>
      <c r="BA121" s="834"/>
      <c r="BB121" s="834"/>
      <c r="BC121" s="834"/>
      <c r="BD121" s="834"/>
      <c r="BE121" s="834"/>
      <c r="BF121" s="834"/>
      <c r="BG121" s="834"/>
      <c r="BH121" s="834"/>
      <c r="BI121" s="834"/>
      <c r="BJ121" s="834"/>
      <c r="BK121" s="834"/>
      <c r="BL121" s="834"/>
      <c r="BM121" s="834"/>
      <c r="BN121" s="834"/>
      <c r="BO121" s="834"/>
      <c r="BP121" s="835"/>
      <c r="BQ121" s="900">
        <v>329351</v>
      </c>
      <c r="BR121" s="901"/>
      <c r="BS121" s="901"/>
      <c r="BT121" s="901"/>
      <c r="BU121" s="901"/>
      <c r="BV121" s="901">
        <v>264105</v>
      </c>
      <c r="BW121" s="901"/>
      <c r="BX121" s="901"/>
      <c r="BY121" s="901"/>
      <c r="BZ121" s="901"/>
      <c r="CA121" s="901">
        <v>207448</v>
      </c>
      <c r="CB121" s="901"/>
      <c r="CC121" s="901"/>
      <c r="CD121" s="901"/>
      <c r="CE121" s="901"/>
      <c r="CF121" s="962">
        <v>9.5</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21456</v>
      </c>
      <c r="DH121" s="901"/>
      <c r="DI121" s="901"/>
      <c r="DJ121" s="901"/>
      <c r="DK121" s="901"/>
      <c r="DL121" s="901">
        <v>14258</v>
      </c>
      <c r="DM121" s="901"/>
      <c r="DN121" s="901"/>
      <c r="DO121" s="901"/>
      <c r="DP121" s="901"/>
      <c r="DQ121" s="901">
        <v>15331</v>
      </c>
      <c r="DR121" s="901"/>
      <c r="DS121" s="901"/>
      <c r="DT121" s="901"/>
      <c r="DU121" s="901"/>
      <c r="DV121" s="878">
        <v>0.7</v>
      </c>
      <c r="DW121" s="878"/>
      <c r="DX121" s="878"/>
      <c r="DY121" s="878"/>
      <c r="DZ121" s="879"/>
    </row>
    <row r="122" spans="1:130" s="248" customFormat="1" ht="26.25" customHeight="1" x14ac:dyDescent="0.15">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431</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464</v>
      </c>
      <c r="BA122" s="967"/>
      <c r="BB122" s="967"/>
      <c r="BC122" s="967"/>
      <c r="BD122" s="967"/>
      <c r="BE122" s="967"/>
      <c r="BF122" s="967"/>
      <c r="BG122" s="967"/>
      <c r="BH122" s="967"/>
      <c r="BI122" s="967"/>
      <c r="BJ122" s="967"/>
      <c r="BK122" s="967"/>
      <c r="BL122" s="967"/>
      <c r="BM122" s="967"/>
      <c r="BN122" s="967"/>
      <c r="BO122" s="967"/>
      <c r="BP122" s="968"/>
      <c r="BQ122" s="969">
        <v>4151563</v>
      </c>
      <c r="BR122" s="932"/>
      <c r="BS122" s="932"/>
      <c r="BT122" s="932"/>
      <c r="BU122" s="932"/>
      <c r="BV122" s="932">
        <v>4069799</v>
      </c>
      <c r="BW122" s="932"/>
      <c r="BX122" s="932"/>
      <c r="BY122" s="932"/>
      <c r="BZ122" s="932"/>
      <c r="CA122" s="932">
        <v>4093754</v>
      </c>
      <c r="CB122" s="932"/>
      <c r="CC122" s="932"/>
      <c r="CD122" s="932"/>
      <c r="CE122" s="932"/>
      <c r="CF122" s="933">
        <v>188</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431</v>
      </c>
      <c r="DW122" s="878"/>
      <c r="DX122" s="878"/>
      <c r="DY122" s="878"/>
      <c r="DZ122" s="879"/>
    </row>
    <row r="123" spans="1:130" s="248" customFormat="1" ht="26.25" customHeight="1" x14ac:dyDescent="0.15">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431</v>
      </c>
      <c r="AB123" s="864"/>
      <c r="AC123" s="864"/>
      <c r="AD123" s="864"/>
      <c r="AE123" s="865"/>
      <c r="AF123" s="866" t="s">
        <v>431</v>
      </c>
      <c r="AG123" s="864"/>
      <c r="AH123" s="864"/>
      <c r="AI123" s="864"/>
      <c r="AJ123" s="865"/>
      <c r="AK123" s="866" t="s">
        <v>431</v>
      </c>
      <c r="AL123" s="864"/>
      <c r="AM123" s="864"/>
      <c r="AN123" s="864"/>
      <c r="AO123" s="865"/>
      <c r="AP123" s="911" t="s">
        <v>128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465</v>
      </c>
      <c r="BP123" s="965"/>
      <c r="BQ123" s="919">
        <v>9633815</v>
      </c>
      <c r="BR123" s="920"/>
      <c r="BS123" s="920"/>
      <c r="BT123" s="920"/>
      <c r="BU123" s="920"/>
      <c r="BV123" s="920">
        <v>9554960</v>
      </c>
      <c r="BW123" s="920"/>
      <c r="BX123" s="920"/>
      <c r="BY123" s="920"/>
      <c r="BZ123" s="920"/>
      <c r="CA123" s="920">
        <v>9846645</v>
      </c>
      <c r="CB123" s="920"/>
      <c r="CC123" s="920"/>
      <c r="CD123" s="920"/>
      <c r="CE123" s="920"/>
      <c r="CF123" s="830"/>
      <c r="CG123" s="831"/>
      <c r="CH123" s="831"/>
      <c r="CI123" s="831"/>
      <c r="CJ123" s="921"/>
      <c r="CK123" s="956"/>
      <c r="CL123" s="942"/>
      <c r="CM123" s="942"/>
      <c r="CN123" s="942"/>
      <c r="CO123" s="943"/>
      <c r="CP123" s="922" t="s">
        <v>466</v>
      </c>
      <c r="CQ123" s="923"/>
      <c r="CR123" s="923"/>
      <c r="CS123" s="923"/>
      <c r="CT123" s="923"/>
      <c r="CU123" s="923"/>
      <c r="CV123" s="923"/>
      <c r="CW123" s="923"/>
      <c r="CX123" s="923"/>
      <c r="CY123" s="923"/>
      <c r="CZ123" s="923"/>
      <c r="DA123" s="923"/>
      <c r="DB123" s="923"/>
      <c r="DC123" s="923"/>
      <c r="DD123" s="923"/>
      <c r="DE123" s="923"/>
      <c r="DF123" s="924"/>
      <c r="DG123" s="863" t="s">
        <v>431</v>
      </c>
      <c r="DH123" s="864"/>
      <c r="DI123" s="864"/>
      <c r="DJ123" s="864"/>
      <c r="DK123" s="865"/>
      <c r="DL123" s="866" t="s">
        <v>128</v>
      </c>
      <c r="DM123" s="864"/>
      <c r="DN123" s="864"/>
      <c r="DO123" s="864"/>
      <c r="DP123" s="865"/>
      <c r="DQ123" s="866" t="s">
        <v>431</v>
      </c>
      <c r="DR123" s="864"/>
      <c r="DS123" s="864"/>
      <c r="DT123" s="864"/>
      <c r="DU123" s="865"/>
      <c r="DV123" s="911" t="s">
        <v>128</v>
      </c>
      <c r="DW123" s="912"/>
      <c r="DX123" s="912"/>
      <c r="DY123" s="912"/>
      <c r="DZ123" s="913"/>
    </row>
    <row r="124" spans="1:130" s="248" customFormat="1" ht="26.25" customHeight="1" thickBot="1" x14ac:dyDescent="0.2">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431</v>
      </c>
      <c r="AG124" s="864"/>
      <c r="AH124" s="864"/>
      <c r="AI124" s="864"/>
      <c r="AJ124" s="865"/>
      <c r="AK124" s="866" t="s">
        <v>431</v>
      </c>
      <c r="AL124" s="864"/>
      <c r="AM124" s="864"/>
      <c r="AN124" s="864"/>
      <c r="AO124" s="865"/>
      <c r="AP124" s="911" t="s">
        <v>128</v>
      </c>
      <c r="AQ124" s="912"/>
      <c r="AR124" s="912"/>
      <c r="AS124" s="912"/>
      <c r="AT124" s="913"/>
      <c r="AU124" s="914" t="s">
        <v>467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431</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468</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455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431</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469</v>
      </c>
      <c r="CL125" s="939"/>
      <c r="CM125" s="939"/>
      <c r="CN125" s="939"/>
      <c r="CO125" s="940"/>
      <c r="CP125" s="947" t="s">
        <v>470</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457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11513</v>
      </c>
      <c r="AB126" s="864"/>
      <c r="AC126" s="864"/>
      <c r="AD126" s="864"/>
      <c r="AE126" s="865"/>
      <c r="AF126" s="866">
        <v>12254</v>
      </c>
      <c r="AG126" s="864"/>
      <c r="AH126" s="864"/>
      <c r="AI126" s="864"/>
      <c r="AJ126" s="865"/>
      <c r="AK126" s="866">
        <v>11461</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471</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446</v>
      </c>
      <c r="AB127" s="864"/>
      <c r="AC127" s="864"/>
      <c r="AD127" s="864"/>
      <c r="AE127" s="865"/>
      <c r="AF127" s="866">
        <v>378</v>
      </c>
      <c r="AG127" s="864"/>
      <c r="AH127" s="864"/>
      <c r="AI127" s="864"/>
      <c r="AJ127" s="865"/>
      <c r="AK127" s="866">
        <v>323</v>
      </c>
      <c r="AL127" s="864"/>
      <c r="AM127" s="864"/>
      <c r="AN127" s="864"/>
      <c r="AO127" s="865"/>
      <c r="AP127" s="911">
        <v>0</v>
      </c>
      <c r="AQ127" s="912"/>
      <c r="AR127" s="912"/>
      <c r="AS127" s="912"/>
      <c r="AT127" s="913"/>
      <c r="AU127" s="284"/>
      <c r="AV127" s="284"/>
      <c r="AW127" s="284"/>
      <c r="AX127" s="928" t="s">
        <v>473</v>
      </c>
      <c r="AY127" s="896"/>
      <c r="AZ127" s="896"/>
      <c r="BA127" s="896"/>
      <c r="BB127" s="896"/>
      <c r="BC127" s="896"/>
      <c r="BD127" s="896"/>
      <c r="BE127" s="897"/>
      <c r="BF127" s="895" t="s">
        <v>474</v>
      </c>
      <c r="BG127" s="896"/>
      <c r="BH127" s="896"/>
      <c r="BI127" s="896"/>
      <c r="BJ127" s="896"/>
      <c r="BK127" s="896"/>
      <c r="BL127" s="897"/>
      <c r="BM127" s="895" t="s">
        <v>475</v>
      </c>
      <c r="BN127" s="896"/>
      <c r="BO127" s="896"/>
      <c r="BP127" s="896"/>
      <c r="BQ127" s="896"/>
      <c r="BR127" s="896"/>
      <c r="BS127" s="897"/>
      <c r="BT127" s="895" t="s">
        <v>476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477</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431</v>
      </c>
      <c r="DW127" s="878"/>
      <c r="DX127" s="878"/>
      <c r="DY127" s="878"/>
      <c r="DZ127" s="879"/>
    </row>
    <row r="128" spans="1:130" s="248" customFormat="1" ht="26.25" customHeight="1" thickBot="1" x14ac:dyDescent="0.2">
      <c r="A128" s="880" t="s">
        <v>478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479</v>
      </c>
      <c r="X128" s="882"/>
      <c r="Y128" s="882"/>
      <c r="Z128" s="883"/>
      <c r="AA128" s="884">
        <v>77809</v>
      </c>
      <c r="AB128" s="885"/>
      <c r="AC128" s="885"/>
      <c r="AD128" s="885"/>
      <c r="AE128" s="886"/>
      <c r="AF128" s="887">
        <v>70876</v>
      </c>
      <c r="AG128" s="885"/>
      <c r="AH128" s="885"/>
      <c r="AI128" s="885"/>
      <c r="AJ128" s="886"/>
      <c r="AK128" s="887">
        <v>60775</v>
      </c>
      <c r="AL128" s="885"/>
      <c r="AM128" s="885"/>
      <c r="AN128" s="885"/>
      <c r="AO128" s="886"/>
      <c r="AP128" s="888"/>
      <c r="AQ128" s="889"/>
      <c r="AR128" s="889"/>
      <c r="AS128" s="889"/>
      <c r="AT128" s="890"/>
      <c r="AU128" s="284"/>
      <c r="AV128" s="284"/>
      <c r="AW128" s="284"/>
      <c r="AX128" s="891" t="s">
        <v>480</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481</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431</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482</v>
      </c>
      <c r="X129" s="861"/>
      <c r="Y129" s="861"/>
      <c r="Z129" s="862"/>
      <c r="AA129" s="863">
        <v>2897850</v>
      </c>
      <c r="AB129" s="864"/>
      <c r="AC129" s="864"/>
      <c r="AD129" s="864"/>
      <c r="AE129" s="865"/>
      <c r="AF129" s="866">
        <v>2865192</v>
      </c>
      <c r="AG129" s="864"/>
      <c r="AH129" s="864"/>
      <c r="AI129" s="864"/>
      <c r="AJ129" s="865"/>
      <c r="AK129" s="866">
        <v>2856507</v>
      </c>
      <c r="AL129" s="864"/>
      <c r="AM129" s="864"/>
      <c r="AN129" s="864"/>
      <c r="AO129" s="865"/>
      <c r="AP129" s="867"/>
      <c r="AQ129" s="868"/>
      <c r="AR129" s="868"/>
      <c r="AS129" s="868"/>
      <c r="AT129" s="869"/>
      <c r="AU129" s="286"/>
      <c r="AV129" s="286"/>
      <c r="AW129" s="286"/>
      <c r="AX129" s="833" t="s">
        <v>483</v>
      </c>
      <c r="AY129" s="834"/>
      <c r="AZ129" s="834"/>
      <c r="BA129" s="834"/>
      <c r="BB129" s="834"/>
      <c r="BC129" s="834"/>
      <c r="BD129" s="834"/>
      <c r="BE129" s="835"/>
      <c r="BF129" s="853" t="s">
        <v>484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486</v>
      </c>
      <c r="X130" s="861"/>
      <c r="Y130" s="861"/>
      <c r="Z130" s="862"/>
      <c r="AA130" s="863">
        <v>781339</v>
      </c>
      <c r="AB130" s="864"/>
      <c r="AC130" s="864"/>
      <c r="AD130" s="864"/>
      <c r="AE130" s="865"/>
      <c r="AF130" s="866">
        <v>756376</v>
      </c>
      <c r="AG130" s="864"/>
      <c r="AH130" s="864"/>
      <c r="AI130" s="864"/>
      <c r="AJ130" s="865"/>
      <c r="AK130" s="866">
        <v>678561</v>
      </c>
      <c r="AL130" s="864"/>
      <c r="AM130" s="864"/>
      <c r="AN130" s="864"/>
      <c r="AO130" s="865"/>
      <c r="AP130" s="867"/>
      <c r="AQ130" s="868"/>
      <c r="AR130" s="868"/>
      <c r="AS130" s="868"/>
      <c r="AT130" s="869"/>
      <c r="AU130" s="286"/>
      <c r="AV130" s="286"/>
      <c r="AW130" s="286"/>
      <c r="AX130" s="833" t="s">
        <v>487</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488</v>
      </c>
      <c r="X131" s="844"/>
      <c r="Y131" s="844"/>
      <c r="Z131" s="845"/>
      <c r="AA131" s="846">
        <v>2116511</v>
      </c>
      <c r="AB131" s="847"/>
      <c r="AC131" s="847"/>
      <c r="AD131" s="847"/>
      <c r="AE131" s="848"/>
      <c r="AF131" s="849">
        <v>2108816</v>
      </c>
      <c r="AG131" s="847"/>
      <c r="AH131" s="847"/>
      <c r="AI131" s="847"/>
      <c r="AJ131" s="848"/>
      <c r="AK131" s="849">
        <v>2177946</v>
      </c>
      <c r="AL131" s="847"/>
      <c r="AM131" s="847"/>
      <c r="AN131" s="847"/>
      <c r="AO131" s="848"/>
      <c r="AP131" s="850"/>
      <c r="AQ131" s="851"/>
      <c r="AR131" s="851"/>
      <c r="AS131" s="851"/>
      <c r="AT131" s="852"/>
      <c r="AU131" s="286"/>
      <c r="AV131" s="286"/>
      <c r="AW131" s="286"/>
      <c r="AX131" s="811" t="s">
        <v>489</v>
      </c>
      <c r="AY131" s="812"/>
      <c r="AZ131" s="812"/>
      <c r="BA131" s="812"/>
      <c r="BB131" s="812"/>
      <c r="BC131" s="812"/>
      <c r="BD131" s="812"/>
      <c r="BE131" s="813"/>
      <c r="BF131" s="814" t="s">
        <v>490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9.4155428440000009</v>
      </c>
      <c r="AB132" s="827"/>
      <c r="AC132" s="827"/>
      <c r="AD132" s="827"/>
      <c r="AE132" s="828"/>
      <c r="AF132" s="829">
        <v>7.8554980609999996</v>
      </c>
      <c r="AG132" s="827"/>
      <c r="AH132" s="827"/>
      <c r="AI132" s="827"/>
      <c r="AJ132" s="828"/>
      <c r="AK132" s="829">
        <v>6.4003882560000003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10</v>
      </c>
      <c r="AB133" s="806"/>
      <c r="AC133" s="806"/>
      <c r="AD133" s="806"/>
      <c r="AE133" s="807"/>
      <c r="AF133" s="805">
        <v>8.8000000000000007</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qB3uxwlwKgnoPr1tFzjC2u6PDBzi4ZH+ctkB9A9gXxD93uZoYycNPb3bzljW2lqd5+tCoKoq7mGqMiZi/7A2g==" saltValue="P/kB9iqPaKRVoUfGDxAN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mwMKr8iWhrBJT09CMDBklM/C3hX+mQFAEGDTI4ixAGFXopD6RnjpHDczB/VsIAR1XxVlXoDWuLimK8CEqY+vQ==" saltValue="AcqgvDXQ83rJumfpPya8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eb/V192xo6Qn8wWlGovsf0F4CSDgskQRdScFxYDUTBWxEDhnAtZWETRwcrEEF1mshNNS4z61fA9gCmYmDvug==" saltValue="UXqlCc2mpCTyG+ZfzFV+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F22" sqref="F2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693189</v>
      </c>
      <c r="AP9" s="314">
        <v>305504</v>
      </c>
      <c r="AQ9" s="315">
        <v>224098</v>
      </c>
      <c r="AR9" s="316">
        <v>36.299999999999997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103931</v>
      </c>
      <c r="AP10" s="317">
        <v>45805</v>
      </c>
      <c r="AQ10" s="318">
        <v>32087</v>
      </c>
      <c r="AR10" s="319">
        <v>42.8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3587</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103018</v>
      </c>
      <c r="AP13" s="317">
        <v>45402</v>
      </c>
      <c r="AQ13" s="318">
        <v>11579</v>
      </c>
      <c r="AR13" s="319">
        <v>292.10000000000002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15850</v>
      </c>
      <c r="AP14" s="317">
        <v>6985</v>
      </c>
      <c r="AQ14" s="318">
        <v>4496</v>
      </c>
      <c r="AR14" s="319">
        <v>55.4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-44953</v>
      </c>
      <c r="AP15" s="317">
        <v>-19812</v>
      </c>
      <c r="AQ15" s="318">
        <v>-17592</v>
      </c>
      <c r="AR15" s="319">
        <v>12.6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871035</v>
      </c>
      <c r="AP16" s="317">
        <v>383885</v>
      </c>
      <c r="AQ16" s="318">
        <v>258255</v>
      </c>
      <c r="AR16" s="319">
        <v>48.6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33.049999999999997</v>
      </c>
      <c r="AP21" s="331">
        <v>22.75</v>
      </c>
      <c r="AQ21" s="332">
        <v>10.3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95.9</v>
      </c>
      <c r="AP22" s="336">
        <v>95.6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812255</v>
      </c>
      <c r="AP32" s="345">
        <v>357979</v>
      </c>
      <c r="AQ32" s="346">
        <v>146295</v>
      </c>
      <c r="AR32" s="347">
        <v>144.69999999999999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4</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54687</v>
      </c>
      <c r="AP35" s="345">
        <v>24102</v>
      </c>
      <c r="AQ35" s="346">
        <v>31593</v>
      </c>
      <c r="AR35" s="347">
        <v>-23.7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t="s">
        <v>505</v>
      </c>
      <c r="AP36" s="345" t="s">
        <v>505</v>
      </c>
      <c r="AQ36" s="346">
        <v>3914</v>
      </c>
      <c r="AR36" s="347" t="s">
        <v>505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v>11784</v>
      </c>
      <c r="AP37" s="345">
        <v>5193</v>
      </c>
      <c r="AQ37" s="346">
        <v>1348</v>
      </c>
      <c r="AR37" s="347">
        <v>285.2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7</v>
      </c>
      <c r="AP38" s="348">
        <v>3</v>
      </c>
      <c r="AQ38" s="349">
        <v>27</v>
      </c>
      <c r="AR38" s="337">
        <v>-88.9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-60775</v>
      </c>
      <c r="AP39" s="345">
        <v>-26785</v>
      </c>
      <c r="AQ39" s="346">
        <v>-7201</v>
      </c>
      <c r="AR39" s="347">
        <v>272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-678561</v>
      </c>
      <c r="AP40" s="345">
        <v>-299057</v>
      </c>
      <c r="AQ40" s="346">
        <v>-128709</v>
      </c>
      <c r="AR40" s="347">
        <v>132.4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139397</v>
      </c>
      <c r="AP41" s="345">
        <v>61435</v>
      </c>
      <c r="AQ41" s="346">
        <v>47272</v>
      </c>
      <c r="AR41" s="347">
        <v>30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666674</v>
      </c>
      <c r="AN51" s="367">
        <v>275031</v>
      </c>
      <c r="AO51" s="368">
        <v>-56.3</v>
      </c>
      <c r="AP51" s="369">
        <v>291945</v>
      </c>
      <c r="AQ51" s="370">
        <v>4.0999999999999996</v>
      </c>
      <c r="AR51" s="371">
        <v>-60.4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461839</v>
      </c>
      <c r="AN52" s="375">
        <v>190528</v>
      </c>
      <c r="AO52" s="376">
        <v>-61</v>
      </c>
      <c r="AP52" s="377">
        <v>127651</v>
      </c>
      <c r="AQ52" s="378">
        <v>0.3</v>
      </c>
      <c r="AR52" s="379">
        <v>-61.3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1138309</v>
      </c>
      <c r="AN53" s="367">
        <v>475484</v>
      </c>
      <c r="AO53" s="368">
        <v>72.900000000000006</v>
      </c>
      <c r="AP53" s="369">
        <v>291173</v>
      </c>
      <c r="AQ53" s="370">
        <v>-0.3</v>
      </c>
      <c r="AR53" s="371">
        <v>73.2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901745</v>
      </c>
      <c r="AN54" s="375">
        <v>376669</v>
      </c>
      <c r="AO54" s="376">
        <v>97.7</v>
      </c>
      <c r="AP54" s="377">
        <v>119071</v>
      </c>
      <c r="AQ54" s="378">
        <v>-6.7</v>
      </c>
      <c r="AR54" s="379">
        <v>104.4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1151692</v>
      </c>
      <c r="AN55" s="367">
        <v>494288</v>
      </c>
      <c r="AO55" s="368">
        <v>4</v>
      </c>
      <c r="AP55" s="369">
        <v>271581</v>
      </c>
      <c r="AQ55" s="370">
        <v>-6.7</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571148</v>
      </c>
      <c r="AN56" s="375">
        <v>245128</v>
      </c>
      <c r="AO56" s="376">
        <v>-34.9</v>
      </c>
      <c r="AP56" s="377">
        <v>117844</v>
      </c>
      <c r="AQ56" s="378">
        <v>-1</v>
      </c>
      <c r="AR56" s="379">
        <v>-33.9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859025</v>
      </c>
      <c r="AN57" s="367">
        <v>374466</v>
      </c>
      <c r="AO57" s="368">
        <v>-24.2</v>
      </c>
      <c r="AP57" s="369">
        <v>268375</v>
      </c>
      <c r="AQ57" s="370">
        <v>-1.2</v>
      </c>
      <c r="AR57" s="371">
        <v>-23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591435</v>
      </c>
      <c r="AN58" s="375">
        <v>257818</v>
      </c>
      <c r="AO58" s="376">
        <v>5.2</v>
      </c>
      <c r="AP58" s="377">
        <v>119602</v>
      </c>
      <c r="AQ58" s="378">
        <v>1.5</v>
      </c>
      <c r="AR58" s="379">
        <v>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1123247</v>
      </c>
      <c r="AN59" s="367">
        <v>495041</v>
      </c>
      <c r="AO59" s="368">
        <v>32.200000000000003</v>
      </c>
      <c r="AP59" s="369">
        <v>301035</v>
      </c>
      <c r="AQ59" s="370">
        <v>12.2</v>
      </c>
      <c r="AR59" s="371">
        <v>20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701494</v>
      </c>
      <c r="AN60" s="375">
        <v>309164</v>
      </c>
      <c r="AO60" s="376">
        <v>19.899999999999999</v>
      </c>
      <c r="AP60" s="377">
        <v>154376</v>
      </c>
      <c r="AQ60" s="378">
        <v>29.1</v>
      </c>
      <c r="AR60" s="379">
        <v>-9.1999999999999993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987789</v>
      </c>
      <c r="AN61" s="382">
        <v>422862</v>
      </c>
      <c r="AO61" s="383">
        <v>5.7</v>
      </c>
      <c r="AP61" s="384">
        <v>284822</v>
      </c>
      <c r="AQ61" s="385">
        <v>1.6</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645532</v>
      </c>
      <c r="AN62" s="375">
        <v>275861</v>
      </c>
      <c r="AO62" s="376">
        <v>5.4</v>
      </c>
      <c r="AP62" s="377">
        <v>127709</v>
      </c>
      <c r="AQ62" s="378">
        <v>4.5999999999999996</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YLj+tMRMGcTnYoBu/sO9riv6RQ54IS8KZGuP5r8WIRa0fakL1w2ZXnvEdvT83MJbJq712jVj08C1DQpYqisfg==" saltValue="iWSA1umYDhkeH+VyVpPJ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76IdlE/CWTe49hPZeNFkrg5MnJUQT0vW1F/8xUKb794U58WA+qlGEeIy6czmELIvQ0mSSeAudq7GFxjPmMqkMQ==" saltValue="ZRPQ5PHbH8NjZkpCl+5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WcJGk51loN7CemORJ1BSpGJYGkec5gTIKi7jJG5z/zaaF5AYykq7ER6srOm6C3WNoMk0OKXXdy4Fjju23fyu2A==" saltValue="UUd/KToWDURuQkDXOZL6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31.87</v>
      </c>
      <c r="G47" s="12">
        <v>33.24</v>
      </c>
      <c r="H47" s="12">
        <v>34.53</v>
      </c>
      <c r="I47" s="12">
        <v>34.93</v>
      </c>
      <c r="J47" s="13">
        <v>35.04</v>
      </c>
    </row>
    <row r="48" spans="2:10" ht="57.75" customHeight="1" x14ac:dyDescent="0.15">
      <c r="B48" s="14"/>
      <c r="C48" s="1240" t="s">
        <v>4</v>
      </c>
      <c r="D48" s="1240"/>
      <c r="E48" s="1241"/>
      <c r="F48" s="15">
        <v>4.6399999999999997</v>
      </c>
      <c r="G48" s="16">
        <v>3.74</v>
      </c>
      <c r="H48" s="16">
        <v>7.09</v>
      </c>
      <c r="I48" s="16">
        <v>3.21</v>
      </c>
      <c r="J48" s="17">
        <v>4.9400000000000004</v>
      </c>
    </row>
    <row r="49" spans="2:10" ht="57.75" customHeight="1" thickBot="1" x14ac:dyDescent="0.2">
      <c r="B49" s="18"/>
      <c r="C49" s="1242" t="s">
        <v>5</v>
      </c>
      <c r="D49" s="1242"/>
      <c r="E49" s="1243"/>
      <c r="F49" s="19">
        <v>6.05</v>
      </c>
      <c r="G49" s="20">
        <v>2.73</v>
      </c>
      <c r="H49" s="20">
        <v>7.41</v>
      </c>
      <c r="I49" s="20" t="s">
        <v>552</v>
      </c>
      <c r="J49" s="21">
        <v>4.7</v>
      </c>
    </row>
    <row r="50" spans="2:10" ht="13.5" customHeight="1" x14ac:dyDescent="0.15"/>
  </sheetData>
  <sheetProtection algorithmName="SHA-512" hashValue="nITCprAX/27Ns5+asm8AfAujMn2Xa9VGjGG4uLrJxtvOxYxILkUcF5KUPx9PQ81Y7dsDLgHavyXPUIk9+DnP7Q==" saltValue="GUp+ldZ8e86ZwLfLJ7S2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2022-03-04T06:10:58Z</cp:lastPrinted>
  <dcterms:created xsi:type="dcterms:W3CDTF">2022-02-02T03:17:33Z</dcterms:created>
  <dcterms:modified xsi:type="dcterms:W3CDTF">2022-09-26T11:13:46Z</dcterms:modified>
  <cp:category/>
</cp:coreProperties>
</file>