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財政グループ\01_財政\010_財政\020_決算関係\070_各種公表資料\060_財政状況資料集（H22～）\令和4年度\R7.2.13まで局～令和４年度財政状況資料集の作成について（２回目再出力後）\R7.3.5修正\"/>
    </mc:Choice>
  </mc:AlternateContent>
  <bookViews>
    <workbookView xWindow="0" yWindow="0" windowWidth="15360" windowHeight="7635" tabRatio="602"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<sst xmlns="http://schemas.openxmlformats.org/spreadsheetml/2006/main" count="1144" uniqueCount="599">
  <si>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</si>
  <si>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</si>
  <si>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</si>
  <si>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</si>
  <si>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</si>
  <si>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</si>
  <si>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</si>
  <si>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</si>
  <si>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</si>
  <si>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</si>
  <si>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</si>
  <si>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</si>
  <si>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</si>
  <si>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</si>
  <si>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</si>
  <si>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</si>
  <si>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</si>
  <si>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</si>
  <si>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</si>
  <si>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</si>
  <si>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</si>
  <si>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</si>
  <si>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</si>
  <si>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</si>
  <si>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</si>
  <si>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</si>
  <si>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</si>
  <si>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</si>
  <si>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</si>
  <si>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</si>
  <si>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</si>
  <si>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</si>
  <si>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</si>
  <si>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</si>
  <si>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</si>
  <si>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</si>
  <si>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</si>
  <si>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</si>
  <si>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</si>
  <si>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</si>
  <si>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</si>
  <si>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</si>
  <si>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</si>
  <si>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</si>
  <si>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</si>
  <si>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</si>
  <si>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</si>
  <si>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</si>
  <si>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</si>
  <si>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</si>
  <si>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</si>
  <si>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</si>
  <si>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</si>
  <si>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</si>
  <si>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</si>
  <si>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</si>
  <si>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</si>
  <si>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</si>
  <si>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</si>
  <si>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</si>
  <si>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</si>
  <si>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</si>
  <si>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</si>
  <si>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</si>
  <si>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</si>
  <si>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</si>
  <si>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</si>
  <si>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</si>
  <si>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</si>
  <si>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</si>
  <si>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</si>
  <si>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</si>
  <si>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</si>
  <si>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</si>
  <si>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</si>
  <si>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</si>
  <si>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</si>
  <si>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</si>
  <si>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</si>
  <si>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</si>
  <si>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</si>
  <si>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</si>
  <si>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</si>
  <si>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</si>
  <si>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</si>
  <si>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</si>
  <si>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</si>
  <si>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</si>
  <si>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</si>
  <si>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</si>
  <si>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</si>
  <si>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</si>
  <si>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</si>
  <si>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</si>
  <si>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</si>
  <si>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</si>
  <si>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</si>
  <si>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</si>
  <si>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</si>
  <si>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</si>
  <si>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幌延町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</si>
  <si>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</si>
  <si>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</si>
  <si>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</si>
  <si>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</si>
  <si>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</si>
  <si>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</si>
  <si>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</si>
  <si>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</si>
  <si>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</si>
  <si>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</si>
  <si>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</si>
  <si>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</si>
  <si>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</si>
  <si>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</si>
  <si>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</si>
  <si>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</si>
  <si>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</si>
  <si>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</si>
  <si>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</si>
  <si>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</si>
  <si>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</si>
  <si>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</si>
  <si>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</si>
  <si>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</si>
  <si>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</si>
  <si>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</si>
  <si>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</si>
  <si>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</si>
  <si>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</si>
  <si>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</si>
  <si>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</si>
  <si>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</si>
  <si>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</si>
  <si>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</si>
  <si>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</si>
  <si>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</si>
  <si>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</si>
  <si>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</si>
  <si>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</si>
  <si>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</si>
  <si>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</si>
  <si>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</si>
  <si>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</si>
  <si>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</si>
  <si>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</si>
  <si>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</si>
  <si>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</si>
  <si>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</si>
  <si>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</si>
  <si>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</si>
  <si>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</si>
  <si>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</si>
  <si>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</si>
  <si>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</si>
  <si>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</si>
  <si>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</si>
  <si>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</si>
  <si>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</si>
  <si>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</si>
  <si>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</si>
  <si>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</si>
  <si>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</si>
  <si>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</si>
  <si>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</si>
  <si>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</si>
  <si>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</si>
  <si>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</si>
  <si>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</si>
  <si>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</si>
  <si>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</si>
  <si>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</si>
  <si>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</si>
  <si>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</si>
  <si>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</si>
  <si>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</si>
  <si>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</si>
  <si>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</si>
  <si>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</si>
  <si>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</si>
  <si>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</si>
  <si>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</si>
  <si>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</si>
  <si>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</si>
  <si>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</si>
  <si>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</si>
  <si>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</si>
  <si>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</si>
  <si>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</si>
  <si>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</si>
  <si>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</si>
  <si>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</si>
  <si>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</si>
  <si>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</si>
  <si>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</si>
  <si>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</si>
  <si>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</si>
  <si>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</si>
  <si>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</si>
  <si>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</si>
  <si>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</si>
  <si>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</si>
  <si>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</si>
  <si>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</si>
  <si>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</si>
  <si>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</si>
  <si>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</si>
  <si>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</si>
  <si>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</si>
  <si>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</si>
  <si>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</si>
  <si>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</si>
  <si>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</si>
  <si>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</si>
  <si>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</si>
  <si>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</si>
  <si>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</si>
  <si>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北海道幌延町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</si>
  <si>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</si>
  <si>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</si>
  <si>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</si>
  <si>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</si>
  <si>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</si>
  <si>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</si>
  <si>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</si>
  <si>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</si>
  <si>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</si>
  <si>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</si>
  <si>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</si>
  <si>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</si>
  <si>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</si>
  <si>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</si>
  <si>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</si>
  <si>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</si>
  <si>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</si>
  <si>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</si>
  <si>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</si>
  <si>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</si>
  <si>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</si>
  <si>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</si>
  <si>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</si>
  <si>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</si>
  <si>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</si>
  <si>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</si>
  <si>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</si>
  <si>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</si>
  <si>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</si>
  <si>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</si>
  <si>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</si>
  <si>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</si>
  <si>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</si>
  <si>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</si>
  <si>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</si>
  <si>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</si>
  <si>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</si>
  <si>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</si>
  <si>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</si>
  <si>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</si>
  <si>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</si>
  <si>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</si>
  <si>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</si>
  <si>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</si>
  <si>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</si>
  <si>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</si>
  <si>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</si>
  <si>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</si>
  <si>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</si>
  <si>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</si>
  <si>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</si>
  <si>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</si>
  <si>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</si>
  <si>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</si>
  <si>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</si>
  <si>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</si>
  <si>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</si>
  <si>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</si>
  <si>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</si>
  <si>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</si>
  <si>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</si>
  <si>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</si>
  <si>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</si>
  <si>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</si>
  <si>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</si>
  <si>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</si>
  <si>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</si>
  <si>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</si>
  <si>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</si>
  <si>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</si>
  <si>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</si>
  <si>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</si>
  <si>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</si>
  <si>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</si>
  <si>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</si>
  <si>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</si>
  <si>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</si>
  <si>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</si>
  <si>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</si>
  <si>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</si>
  <si>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</si>
  <si>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</si>
  <si>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</si>
  <si>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</si>
  <si>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</si>
  <si>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</si>
  <si>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</si>
  <si>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</si>
  <si>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</si>
  <si>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</si>
  <si>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</si>
  <si>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</si>
  <si>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</si>
  <si>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</si>
  <si>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</si>
  <si>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</si>
  <si>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</si>
  <si>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</si>
  <si>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</si>
  <si>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</si>
  <si>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</si>
  <si>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</si>
  <si>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</si>
  <si>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</si>
  <si>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</si>
  <si>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</si>
  <si>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</si>
  <si>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</si>
  <si>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</si>
  <si>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</si>
  <si>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</si>
  <si>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</si>
  <si>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</si>
  <si>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</si>
  <si>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</si>
  <si>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</si>
  <si>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</si>
  <si>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</si>
  <si>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</si>
  <si>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</si>
  <si>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</si>
  <si>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</si>
  <si>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</si>
  <si>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</si>
  <si>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</si>
  <si>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</si>
  <si>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</si>
  <si>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</si>
  <si>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</si>
  <si>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</si>
  <si>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</si>
  <si>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</si>
  <si>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</si>
  <si>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</si>
  <si>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</si>
  <si>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</si>
  <si>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</si>
  <si>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</si>
  <si>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</si>
  <si>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</si>
  <si>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</si>
  <si>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</si>
  <si>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</si>
  <si>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</si>
  <si>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</si>
  <si>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</si>
  <si>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</si>
  <si>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</si>
  <si>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</si>
  <si>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</si>
  <si>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</si>
  <si>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北海道幌延町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</si>
  <si>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</si>
  <si>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</si>
  <si>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</si>
  <si>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</si>
  <si>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</si>
  <si>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</si>
  <si>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</si>
  <si>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</si>
  <si>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</si>
  <si>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</si>
  <si>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</si>
  <si>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</si>
  <si>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</si>
  <si>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</si>
  <si>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</si>
  <si>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</si>
  <si>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</si>
  <si>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</si>
  <si>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</si>
  <si>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</si>
  <si>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</si>
  <si>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</si>
  <si>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</si>
  <si>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</si>
  <si>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</si>
  <si>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</si>
  <si>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</si>
  <si>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</si>
  <si>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</si>
  <si>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</si>
  <si>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</si>
  <si>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</si>
  <si>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</si>
  <si>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</si>
  <si>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</si>
  <si>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</si>
  <si>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</si>
  <si>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</si>
  <si>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</si>
  <si>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</si>
  <si>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</si>
  <si>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</si>
  <si>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</si>
  <si>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</si>
  <si>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</si>
  <si>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</si>
  <si>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</si>
  <si>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</si>
  <si>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</si>
  <si>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</si>
  <si>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</si>
  <si>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</si>
  <si>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</si>
  <si>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</si>
  <si>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</si>
  <si>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</si>
  <si>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</si>
  <si>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</si>
  <si>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</si>
  <si>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</si>
  <si>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</si>
  <si>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</si>
  <si>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</si>
  <si>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</si>
  <si>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</si>
  <si>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</si>
  <si>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</si>
  <si>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</si>
  <si>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</si>
  <si>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</si>
  <si>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</si>
  <si>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</si>
  <si>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</si>
  <si>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</si>
  <si>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</si>
  <si>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</si>
  <si>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</si>
  <si>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</si>
  <si>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</si>
  <si>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</si>
  <si>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</si>
  <si>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</si>
  <si>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</si>
  <si>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</si>
  <si>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</si>
  <si>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</si>
  <si>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</si>
  <si>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</si>
  <si>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</si>
  <si>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</si>
  <si>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</si>
  <si>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</si>
  <si>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</si>
  <si>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</si>
  <si>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</si>
  <si>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</si>
  <si>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</si>
  <si>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</si>
  <si>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</si>
  <si>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</si>
  <si>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</si>
  <si>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</si>
  <si>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</si>
  <si>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</si>
  <si>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</si>
  <si>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</si>
  <si>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</si>
  <si>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</si>
  <si>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</si>
  <si>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</si>
  <si>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</si>
  <si>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</si>
  <si>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</si>
  <si>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</si>
  <si>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</si>
  <si>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</si>
  <si>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</si>
  <si>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</si>
  <si>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</si>
  <si>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</si>
  <si>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</si>
  <si>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</si>
  <si>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</si>
  <si>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</si>
  <si>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</si>
  <si>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</si>
  <si>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</si>
  <si>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</si>
  <si>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</si>
  <si>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</si>
  <si>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</si>
  <si>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</si>
  <si>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</si>
  <si>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</si>
  <si>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</si>
  <si>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</si>
  <si>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</si>
  <si>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</si>
  <si>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</si>
  <si>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</si>
  <si>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</si>
  <si>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</si>
  <si>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</si>
  <si>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</si>
  <si>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</si>
  <si>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</si>
  <si>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</si>
  <si>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</si>
  <si>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</si>
  <si>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</si>
  <si>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</si>
  <si>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</si>
  <si>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</si>
  <si>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</si>
  <si>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</si>
  <si>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</si>
  <si>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</si>
  <si>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</si>
  <si>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</si>
  <si>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</si>
  <si>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</si>
  <si>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</si>
  <si>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</si>
  <si>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</si>
  <si>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</si>
  <si>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</si>
  <si>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</si>
  <si>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</si>
  <si>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</si>
  <si>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</si>
  <si>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</si>
  <si>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</si>
  <si>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</si>
  <si>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</si>
  <si>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</si>
  <si>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</si>
  <si>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</si>
  <si>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</si>
  <si>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</si>
  <si>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</si>
  <si>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</si>
  <si>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</si>
  <si>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</si>
  <si>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</si>
  <si>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</si>
  <si>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</si>
  <si>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</si>
  <si>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</si>
  <si>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</si>
  <si>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</si>
  <si>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</si>
  <si>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0.06</t>
  </si>
  <si>
    <t>一般会計</t>
  </si>
  <si>
    <t>介護保険特別会計</t>
  </si>
  <si>
    <t>簡易水道事業特別会計</t>
  </si>
  <si>
    <t>下水道事業特別会計</t>
  </si>
  <si>
    <t>国民健康保険特別会計</t>
  </si>
  <si>
    <t>後期高齢者医療特別会計</t>
  </si>
  <si>
    <t>国民健康保険診療所特別会計</t>
  </si>
  <si>
    <t>その他会計（赤字）</t>
  </si>
  <si>
    <t>その他会計（黒字）</t>
  </si>
  <si>
    <t>（百万円）</t>
    <phoneticPr fontId="5"/>
  </si>
  <si>
    <t>H30</t>
    <phoneticPr fontId="5"/>
  </si>
  <si>
    <t>R01</t>
    <phoneticPr fontId="5"/>
  </si>
  <si>
    <t>R02</t>
    <phoneticPr fontId="5"/>
  </si>
  <si>
    <t>R03</t>
    <phoneticPr fontId="5"/>
  </si>
  <si>
    <t>R04</t>
    <phoneticPr fontId="5"/>
  </si>
  <si>
    <t>公共施設等整備基金</t>
    <rPh sb="0" eb="2">
      <t>コウキョウ</t>
    </rPh>
    <rPh sb="2" eb="4">
      <t>シセツ</t>
    </rPh>
    <rPh sb="4" eb="5">
      <t>トウ</t>
    </rPh>
    <rPh sb="5" eb="7">
      <t>セイビ</t>
    </rPh>
    <rPh sb="7" eb="9">
      <t>キキン</t>
    </rPh>
    <phoneticPr fontId="2"/>
  </si>
  <si>
    <t>ふるさと創生基金</t>
    <rPh sb="4" eb="6">
      <t>ソウセイ</t>
    </rPh>
    <rPh sb="6" eb="8">
      <t>キキン</t>
    </rPh>
    <phoneticPr fontId="2"/>
  </si>
  <si>
    <t>エネルギー施策等振興基金</t>
    <rPh sb="5" eb="7">
      <t>シサク</t>
    </rPh>
    <rPh sb="7" eb="8">
      <t>トウ</t>
    </rPh>
    <rPh sb="8" eb="10">
      <t>シンコウ</t>
    </rPh>
    <rPh sb="10" eb="12">
      <t>キキン</t>
    </rPh>
    <phoneticPr fontId="2"/>
  </si>
  <si>
    <t>地域公共交通活性化基金</t>
    <rPh sb="0" eb="2">
      <t>チイキ</t>
    </rPh>
    <rPh sb="2" eb="6">
      <t>コウキョウコウツウ</t>
    </rPh>
    <rPh sb="6" eb="9">
      <t>カッセイカ</t>
    </rPh>
    <rPh sb="9" eb="11">
      <t>キキン</t>
    </rPh>
    <phoneticPr fontId="2"/>
  </si>
  <si>
    <t>地域福祉基金</t>
    <rPh sb="0" eb="2">
      <t>チイキ</t>
    </rPh>
    <rPh sb="2" eb="4">
      <t>フクシ</t>
    </rPh>
    <rPh sb="4" eb="6">
      <t>キキン</t>
    </rPh>
    <phoneticPr fontId="2"/>
  </si>
  <si>
    <t>西天北五町衛生施設組合</t>
    <rPh sb="0" eb="1">
      <t>ニシ</t>
    </rPh>
    <rPh sb="1" eb="3">
      <t>テンポク</t>
    </rPh>
    <rPh sb="3" eb="4">
      <t>ゴ</t>
    </rPh>
    <rPh sb="4" eb="5">
      <t>チョウ</t>
    </rPh>
    <rPh sb="5" eb="7">
      <t>エイセイ</t>
    </rPh>
    <rPh sb="7" eb="9">
      <t>シセツ</t>
    </rPh>
    <rPh sb="9" eb="11">
      <t>クミアイ</t>
    </rPh>
    <phoneticPr fontId="2"/>
  </si>
  <si>
    <t>北留萌消防組合</t>
    <rPh sb="0" eb="1">
      <t>キタ</t>
    </rPh>
    <rPh sb="1" eb="3">
      <t>ルモイ</t>
    </rPh>
    <rPh sb="3" eb="5">
      <t>ショウボウ</t>
    </rPh>
    <rPh sb="5" eb="7">
      <t>クミアイ</t>
    </rPh>
    <phoneticPr fontId="2"/>
  </si>
  <si>
    <t>-</t>
    <phoneticPr fontId="2"/>
  </si>
  <si>
    <t>幌延町トナカイ観光牧場</t>
    <rPh sb="0" eb="3">
      <t>ホロノベチョウ</t>
    </rPh>
    <rPh sb="7" eb="9">
      <t>カンコウ</t>
    </rPh>
    <rPh sb="9" eb="11">
      <t>ボクジョウ</t>
    </rPh>
    <phoneticPr fontId="2"/>
  </si>
  <si>
    <t>幌延町畜産振興公社</t>
    <rPh sb="0" eb="3">
      <t>ホロノベチョウ</t>
    </rPh>
    <rPh sb="3" eb="5">
      <t>チクサン</t>
    </rPh>
    <rPh sb="5" eb="7">
      <t>シンコウ</t>
    </rPh>
    <rPh sb="7" eb="9">
      <t>コウシャ</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</si>
  <si>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</si>
  <si>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</si>
  <si>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</si>
  <si>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将来負担比率は、平成２２年度分以降の地方債を最短償還年限で返済する効果で年々将来負担額を減少させることができた。
　有形固定資産減価償却率は類似団体をやや上回っており、学校施設は有形固定資産減価償却率が８４．４％となっており、平成２５年度に各学校保全計画を作成している。また、令和２年度には、問寒別小中学校の体育館天井改修を行う等、老朽化対策に取り組んでいる。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</si>
  <si>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</si>
  <si>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</si>
  <si>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</si>
  <si>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</si>
  <si>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</si>
  <si>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</si>
  <si>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</si>
  <si>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平成２３年度から大型建設事業の実施に係る地方債の元金償還が始まったが、償還が終了し実質公債比率は年々減少している。また、償還年数を５年から１０年に延伸したことにより単年あたりの元利償還金を抑制することで令和４年度は、類似団体内平均値を下回っている。
　将来負担比率についても、大型建設事業の実施に係る地方債の償還が終了したことにより、年々将来負担額を減少させることができた。
　今後も将来に多額の負担を残すことのないよう適正な基金管理と、健全な財政運営に努める。</t>
    <rPh sb="3" eb="6">
      <t>コウサイヒ</t>
    </rPh>
    <rPh sb="45" eb="47">
      <t>ショウカン</t>
    </rPh>
    <rPh sb="48" eb="50">
      <t>シュウリョウ</t>
    </rPh>
    <rPh sb="51" eb="53">
      <t>ジッシツ</t>
    </rPh>
    <rPh sb="83" eb="85">
      <t>エンシン</t>
    </rPh>
    <rPh sb="92" eb="93">
      <t>タン</t>
    </rPh>
    <rPh sb="93" eb="94">
      <t>ネン</t>
    </rPh>
    <rPh sb="98" eb="100">
      <t>ガンリ</t>
    </rPh>
    <rPh sb="100" eb="103">
      <t>ショウカンキン</t>
    </rPh>
    <rPh sb="104" eb="106">
      <t>ヨクセイ</t>
    </rPh>
    <rPh sb="136" eb="138">
      <t>ショウライ</t>
    </rPh>
    <rPh sb="138" eb="140">
      <t>フタン</t>
    </rPh>
    <rPh sb="140" eb="142">
      <t>ヒリツ</t>
    </rPh>
    <rPh sb="148" eb="150">
      <t>オオガタ</t>
    </rPh>
    <rPh sb="150" eb="152">
      <t>ケンセツ</t>
    </rPh>
    <rPh sb="152" eb="154">
      <t>ジギョウ</t>
    </rPh>
    <rPh sb="155" eb="157">
      <t>ジッシ</t>
    </rPh>
    <rPh sb="158" eb="159">
      <t>カカ</t>
    </rPh>
    <rPh sb="160" eb="163">
      <t>チホウサイ</t>
    </rPh>
    <rPh sb="164" eb="166">
      <t>ショウカン</t>
    </rPh>
    <rPh sb="167" eb="169">
      <t>シュウリョウ</t>
    </rPh>
    <rPh sb="177" eb="179">
      <t>ネンネン</t>
    </rPh>
    <rPh sb="179" eb="181">
      <t>ショウライ</t>
    </rPh>
    <rPh sb="181" eb="183">
      <t>フタン</t>
    </rPh>
    <rPh sb="183" eb="184">
      <t>ガク</t>
    </rPh>
    <rPh sb="185" eb="187">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</si>
</sst>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8919-4186-BAD7-26D554F348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494288</c:v>
                </c:pt>
                <c:pt idx="1">
                  <c:v>374466</c:v>
                </c:pt>
                <c:pt idx="2">
                  <c:v>495041</c:v>
                </c:pt>
                <c:pt idx="3">
                  <c:v>348119</c:v>
                </c:pt>
                <c:pt idx="4">
                  <c:v>469562</c:v>
                </c:pt>
              </c:numCache>
            </c:numRef>
          </c:val>
          <c:smooth val="0"/>
          <c:extLst>
            <c:ext xmlns:c16="http://schemas.microsoft.com/office/drawing/2014/chart" uri="{C3380CC4-5D6E-409C-BE32-E72D297353CC}">
              <c16:uniqueId val="{00000001-8919-4186-BAD7-26D554F348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7.09</c:v>
                </c:pt>
                <c:pt idx="1">
                  <c:v>3.21</c:v>
                </c:pt>
                <c:pt idx="2">
                  <c:v>4.9400000000000004</c:v>
                </c:pt>
                <c:pt idx="3">
                  <c:v>4.5999999999999996</c:v>
                </c:pt>
                <c:pt idx="4">
                  <c:v>5.34</c:v>
                </c:pt>
              </c:numCache>
            </c:numRef>
          </c:val>
          <c:extLst>
            <c:ext xmlns:c16="http://schemas.microsoft.com/office/drawing/2014/chart" uri="{C3380CC4-5D6E-409C-BE32-E72D297353CC}">
              <c16:uniqueId val="{00000000-C1BE-460E-90C6-A98E4BE8EC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34.53</c:v>
                </c:pt>
                <c:pt idx="1">
                  <c:v>34.93</c:v>
                </c:pt>
                <c:pt idx="2">
                  <c:v>35.04</c:v>
                </c:pt>
                <c:pt idx="3">
                  <c:v>34.270000000000003</c:v>
                </c:pt>
                <c:pt idx="4">
                  <c:v>35.39</c:v>
                </c:pt>
              </c:numCache>
            </c:numRef>
          </c:val>
          <c:extLst>
            <c:ext xmlns:c16="http://schemas.microsoft.com/office/drawing/2014/chart" uri="{C3380CC4-5D6E-409C-BE32-E72D297353CC}">
              <c16:uniqueId val="{00000001-C1BE-460E-90C6-A98E4BE8EC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7.41</c:v>
                </c:pt>
                <c:pt idx="1">
                  <c:v>-0.06</c:v>
                </c:pt>
                <c:pt idx="2">
                  <c:v>4.7</c:v>
                </c:pt>
                <c:pt idx="3">
                  <c:v>0.26</c:v>
                </c:pt>
                <c:pt idx="4">
                  <c:v>1.42</c:v>
                </c:pt>
              </c:numCache>
            </c:numRef>
          </c:val>
          <c:smooth val="0"/>
          <c:extLst>
            <c:ext xmlns:c16="http://schemas.microsoft.com/office/drawing/2014/chart" uri="{C3380CC4-5D6E-409C-BE32-E72D297353CC}">
              <c16:uniqueId val="{00000002-C1BE-460E-90C6-A98E4BE8EC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151-49A3-821E-E74FC755A8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51-49A3-821E-E74FC755A83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151-49A3-821E-E74FC755A83A}"/>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3-3151-49A3-821E-E74FC755A83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151-49A3-821E-E74FC755A83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0.81</c:v>
                </c:pt>
                <c:pt idx="2">
                  <c:v>#N/A</c:v>
                </c:pt>
                <c:pt idx="3">
                  <c:v>0.79</c:v>
                </c:pt>
                <c:pt idx="4">
                  <c:v>#N/A</c:v>
                </c:pt>
                <c:pt idx="5">
                  <c:v>0.5</c:v>
                </c:pt>
                <c:pt idx="6">
                  <c:v>#N/A</c:v>
                </c:pt>
                <c:pt idx="7">
                  <c:v>0.36</c:v>
                </c:pt>
                <c:pt idx="8">
                  <c:v>#N/A</c:v>
                </c:pt>
                <c:pt idx="9">
                  <c:v>0.02</c:v>
                </c:pt>
              </c:numCache>
            </c:numRef>
          </c:val>
          <c:extLst>
            <c:ext xmlns:c16="http://schemas.microsoft.com/office/drawing/2014/chart" uri="{C3380CC4-5D6E-409C-BE32-E72D297353CC}">
              <c16:uniqueId val="{00000005-3151-49A3-821E-E74FC755A83A}"/>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0.14000000000000001</c:v>
                </c:pt>
              </c:numCache>
            </c:numRef>
          </c:val>
          <c:extLst>
            <c:ext xmlns:c16="http://schemas.microsoft.com/office/drawing/2014/chart" uri="{C3380CC4-5D6E-409C-BE32-E72D297353CC}">
              <c16:uniqueId val="{00000006-3151-49A3-821E-E74FC755A83A}"/>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0.11</c:v>
                </c:pt>
                <c:pt idx="2">
                  <c:v>#N/A</c:v>
                </c:pt>
                <c:pt idx="3">
                  <c:v>0.13</c:v>
                </c:pt>
                <c:pt idx="4">
                  <c:v>#N/A</c:v>
                </c:pt>
                <c:pt idx="5">
                  <c:v>0.15</c:v>
                </c:pt>
                <c:pt idx="6">
                  <c:v>#N/A</c:v>
                </c:pt>
                <c:pt idx="7">
                  <c:v>0.11</c:v>
                </c:pt>
                <c:pt idx="8">
                  <c:v>#N/A</c:v>
                </c:pt>
                <c:pt idx="9">
                  <c:v>0.24</c:v>
                </c:pt>
              </c:numCache>
            </c:numRef>
          </c:val>
          <c:extLst>
            <c:ext xmlns:c16="http://schemas.microsoft.com/office/drawing/2014/chart" uri="{C3380CC4-5D6E-409C-BE32-E72D297353CC}">
              <c16:uniqueId val="{00000007-3151-49A3-821E-E74FC755A83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0.59</c:v>
                </c:pt>
                <c:pt idx="2">
                  <c:v>#N/A</c:v>
                </c:pt>
                <c:pt idx="3">
                  <c:v>0.88</c:v>
                </c:pt>
                <c:pt idx="4">
                  <c:v>#N/A</c:v>
                </c:pt>
                <c:pt idx="5">
                  <c:v>0.51</c:v>
                </c:pt>
                <c:pt idx="6">
                  <c:v>#N/A</c:v>
                </c:pt>
                <c:pt idx="7">
                  <c:v>0.56000000000000005</c:v>
                </c:pt>
                <c:pt idx="8">
                  <c:v>#N/A</c:v>
                </c:pt>
                <c:pt idx="9">
                  <c:v>0.8</c:v>
                </c:pt>
              </c:numCache>
            </c:numRef>
          </c:val>
          <c:extLst>
            <c:ext xmlns:c16="http://schemas.microsoft.com/office/drawing/2014/chart" uri="{C3380CC4-5D6E-409C-BE32-E72D297353CC}">
              <c16:uniqueId val="{00000008-3151-49A3-821E-E74FC755A8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7.08</c:v>
                </c:pt>
                <c:pt idx="2">
                  <c:v>#N/A</c:v>
                </c:pt>
                <c:pt idx="3">
                  <c:v>3.2</c:v>
                </c:pt>
                <c:pt idx="4">
                  <c:v>#N/A</c:v>
                </c:pt>
                <c:pt idx="5">
                  <c:v>4.9400000000000004</c:v>
                </c:pt>
                <c:pt idx="6">
                  <c:v>#N/A</c:v>
                </c:pt>
                <c:pt idx="7">
                  <c:v>4.59</c:v>
                </c:pt>
                <c:pt idx="8">
                  <c:v>#N/A</c:v>
                </c:pt>
                <c:pt idx="9">
                  <c:v>5.34</c:v>
                </c:pt>
              </c:numCache>
            </c:numRef>
          </c:val>
          <c:extLst>
            <c:ext xmlns:c16="http://schemas.microsoft.com/office/drawing/2014/chart" uri="{C3380CC4-5D6E-409C-BE32-E72D297353CC}">
              <c16:uniqueId val="{00000009-3151-49A3-821E-E74FC755A8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859</c:v>
                </c:pt>
                <c:pt idx="5">
                  <c:v>828</c:v>
                </c:pt>
                <c:pt idx="8">
                  <c:v>739</c:v>
                </c:pt>
                <c:pt idx="11">
                  <c:v>611</c:v>
                </c:pt>
                <c:pt idx="14">
                  <c:v>536</c:v>
                </c:pt>
              </c:numCache>
            </c:numRef>
          </c:val>
          <c:extLst>
            <c:ext xmlns:c16="http://schemas.microsoft.com/office/drawing/2014/chart" uri="{C3380CC4-5D6E-409C-BE32-E72D297353CC}">
              <c16:uniqueId val="{00000000-7D0C-4C29-8029-0753E2D33B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0C-4C29-8029-0753E2D33B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12</c:v>
                </c:pt>
                <c:pt idx="3">
                  <c:v>13</c:v>
                </c:pt>
                <c:pt idx="6">
                  <c:v>12</c:v>
                </c:pt>
                <c:pt idx="9">
                  <c:v>8</c:v>
                </c:pt>
                <c:pt idx="12">
                  <c:v>2</c:v>
                </c:pt>
              </c:numCache>
            </c:numRef>
          </c:val>
          <c:extLst>
            <c:ext xmlns:c16="http://schemas.microsoft.com/office/drawing/2014/chart" uri="{C3380CC4-5D6E-409C-BE32-E72D297353CC}">
              <c16:uniqueId val="{00000002-7D0C-4C29-8029-0753E2D33B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0C-4C29-8029-0753E2D33B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47</c:v>
                </c:pt>
                <c:pt idx="3">
                  <c:v>42</c:v>
                </c:pt>
                <c:pt idx="6">
                  <c:v>55</c:v>
                </c:pt>
                <c:pt idx="9">
                  <c:v>57</c:v>
                </c:pt>
                <c:pt idx="12">
                  <c:v>57</c:v>
                </c:pt>
              </c:numCache>
            </c:numRef>
          </c:val>
          <c:extLst>
            <c:ext xmlns:c16="http://schemas.microsoft.com/office/drawing/2014/chart" uri="{C3380CC4-5D6E-409C-BE32-E72D297353CC}">
              <c16:uniqueId val="{00000004-7D0C-4C29-8029-0753E2D33B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0C-4C29-8029-0753E2D33B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0C-4C29-8029-0753E2D33B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1000</c:v>
                </c:pt>
                <c:pt idx="3">
                  <c:v>938</c:v>
                </c:pt>
                <c:pt idx="6">
                  <c:v>812</c:v>
                </c:pt>
                <c:pt idx="9">
                  <c:v>656</c:v>
                </c:pt>
                <c:pt idx="12">
                  <c:v>562</c:v>
                </c:pt>
              </c:numCache>
            </c:numRef>
          </c:val>
          <c:extLst>
            <c:ext xmlns:c16="http://schemas.microsoft.com/office/drawing/2014/chart" uri="{C3380CC4-5D6E-409C-BE32-E72D297353CC}">
              <c16:uniqueId val="{00000007-7D0C-4C29-8029-0753E2D33B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200</c:v>
                </c:pt>
                <c:pt idx="2">
                  <c:v>#N/A</c:v>
                </c:pt>
                <c:pt idx="3">
                  <c:v>#N/A</c:v>
                </c:pt>
                <c:pt idx="4">
                  <c:v>165</c:v>
                </c:pt>
                <c:pt idx="5">
                  <c:v>#N/A</c:v>
                </c:pt>
                <c:pt idx="6">
                  <c:v>#N/A</c:v>
                </c:pt>
                <c:pt idx="7">
                  <c:v>140</c:v>
                </c:pt>
                <c:pt idx="8">
                  <c:v>#N/A</c:v>
                </c:pt>
                <c:pt idx="9">
                  <c:v>#N/A</c:v>
                </c:pt>
                <c:pt idx="10">
                  <c:v>110</c:v>
                </c:pt>
                <c:pt idx="11">
                  <c:v>#N/A</c:v>
                </c:pt>
                <c:pt idx="12">
                  <c:v>#N/A</c:v>
                </c:pt>
                <c:pt idx="13">
                  <c:v>85</c:v>
                </c:pt>
                <c:pt idx="14">
                  <c:v>#N/A</c:v>
                </c:pt>
              </c:numCache>
            </c:numRef>
          </c:val>
          <c:smooth val="0"/>
          <c:extLst>
            <c:ext xmlns:c16="http://schemas.microsoft.com/office/drawing/2014/chart" uri="{C3380CC4-5D6E-409C-BE32-E72D297353CC}">
              <c16:uniqueId val="{00000008-7D0C-4C29-8029-0753E2D33B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4152</c:v>
                </c:pt>
                <c:pt idx="5">
                  <c:v>4070</c:v>
                </c:pt>
                <c:pt idx="8">
                  <c:v>4094</c:v>
                </c:pt>
                <c:pt idx="11">
                  <c:v>3905</c:v>
                </c:pt>
                <c:pt idx="14">
                  <c:v>3837</c:v>
                </c:pt>
              </c:numCache>
            </c:numRef>
          </c:val>
          <c:extLst>
            <c:ext xmlns:c16="http://schemas.microsoft.com/office/drawing/2014/chart" uri="{C3380CC4-5D6E-409C-BE32-E72D297353CC}">
              <c16:uniqueId val="{00000000-A07C-4420-8AAB-EE7F1BE13D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329</c:v>
                </c:pt>
                <c:pt idx="5">
                  <c:v>264</c:v>
                </c:pt>
                <c:pt idx="8">
                  <c:v>207</c:v>
                </c:pt>
                <c:pt idx="11">
                  <c:v>159</c:v>
                </c:pt>
                <c:pt idx="14">
                  <c:v>115</c:v>
                </c:pt>
              </c:numCache>
            </c:numRef>
          </c:val>
          <c:extLst>
            <c:ext xmlns:c16="http://schemas.microsoft.com/office/drawing/2014/chart" uri="{C3380CC4-5D6E-409C-BE32-E72D297353CC}">
              <c16:uniqueId val="{00000001-A07C-4420-8AAB-EE7F1BE13D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5153</c:v>
                </c:pt>
                <c:pt idx="5">
                  <c:v>5221</c:v>
                </c:pt>
                <c:pt idx="8">
                  <c:v>5545</c:v>
                </c:pt>
                <c:pt idx="11">
                  <c:v>5911</c:v>
                </c:pt>
                <c:pt idx="14">
                  <c:v>6129</c:v>
                </c:pt>
              </c:numCache>
            </c:numRef>
          </c:val>
          <c:extLst>
            <c:ext xmlns:c16="http://schemas.microsoft.com/office/drawing/2014/chart" uri="{C3380CC4-5D6E-409C-BE32-E72D297353CC}">
              <c16:uniqueId val="{00000002-A07C-4420-8AAB-EE7F1BE13D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7C-4420-8AAB-EE7F1BE13D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7C-4420-8AAB-EE7F1BE13D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7C-4420-8AAB-EE7F1BE13D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531</c:v>
                </c:pt>
                <c:pt idx="3">
                  <c:v>534</c:v>
                </c:pt>
                <c:pt idx="6">
                  <c:v>505</c:v>
                </c:pt>
                <c:pt idx="9">
                  <c:v>458</c:v>
                </c:pt>
                <c:pt idx="12">
                  <c:v>420</c:v>
                </c:pt>
              </c:numCache>
            </c:numRef>
          </c:val>
          <c:extLst>
            <c:ext xmlns:c16="http://schemas.microsoft.com/office/drawing/2014/chart" uri="{C3380CC4-5D6E-409C-BE32-E72D297353CC}">
              <c16:uniqueId val="{00000006-A07C-4420-8AAB-EE7F1BE13D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07C-4420-8AAB-EE7F1BE13D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328</c:v>
                </c:pt>
                <c:pt idx="3">
                  <c:v>320</c:v>
                </c:pt>
                <c:pt idx="6">
                  <c:v>348</c:v>
                </c:pt>
                <c:pt idx="9">
                  <c:v>372</c:v>
                </c:pt>
                <c:pt idx="12">
                  <c:v>409</c:v>
                </c:pt>
              </c:numCache>
            </c:numRef>
          </c:val>
          <c:extLst>
            <c:ext xmlns:c16="http://schemas.microsoft.com/office/drawing/2014/chart" uri="{C3380CC4-5D6E-409C-BE32-E72D297353CC}">
              <c16:uniqueId val="{00000008-A07C-4420-8AAB-EE7F1BE13D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33</c:v>
                </c:pt>
                <c:pt idx="3">
                  <c:v>24</c:v>
                </c:pt>
                <c:pt idx="6">
                  <c:v>12</c:v>
                </c:pt>
                <c:pt idx="9">
                  <c:v>3</c:v>
                </c:pt>
                <c:pt idx="12">
                  <c:v>1</c:v>
                </c:pt>
              </c:numCache>
            </c:numRef>
          </c:val>
          <c:extLst>
            <c:ext xmlns:c16="http://schemas.microsoft.com/office/drawing/2014/chart" uri="{C3380CC4-5D6E-409C-BE32-E72D297353CC}">
              <c16:uniqueId val="{00000009-A07C-4420-8AAB-EE7F1BE13D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3606</c:v>
                </c:pt>
                <c:pt idx="3">
                  <c:v>3419</c:v>
                </c:pt>
                <c:pt idx="6">
                  <c:v>3406</c:v>
                </c:pt>
                <c:pt idx="9">
                  <c:v>3190</c:v>
                </c:pt>
                <c:pt idx="12">
                  <c:v>3122</c:v>
                </c:pt>
              </c:numCache>
            </c:numRef>
          </c:val>
          <c:extLst>
            <c:ext xmlns:c16="http://schemas.microsoft.com/office/drawing/2014/chart" uri="{C3380CC4-5D6E-409C-BE32-E72D297353CC}">
              <c16:uniqueId val="{0000000A-A07C-4420-8AAB-EE7F1BE13D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07C-4420-8AAB-EE7F1BE13D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1001</c:v>
                </c:pt>
                <c:pt idx="1">
                  <c:v>1001</c:v>
                </c:pt>
                <c:pt idx="2">
                  <c:v>1001</c:v>
                </c:pt>
              </c:numCache>
            </c:numRef>
          </c:val>
          <c:extLst>
            <c:ext xmlns:c16="http://schemas.microsoft.com/office/drawing/2014/chart" uri="{C3380CC4-5D6E-409C-BE32-E72D297353CC}">
              <c16:uniqueId val="{00000000-B7E5-4147-B349-46AD8B1DD3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1496</c:v>
                </c:pt>
                <c:pt idx="1">
                  <c:v>1496</c:v>
                </c:pt>
                <c:pt idx="2">
                  <c:v>1473</c:v>
                </c:pt>
              </c:numCache>
            </c:numRef>
          </c:val>
          <c:extLst>
            <c:ext xmlns:c16="http://schemas.microsoft.com/office/drawing/2014/chart" uri="{C3380CC4-5D6E-409C-BE32-E72D297353CC}">
              <c16:uniqueId val="{00000001-B7E5-4147-B349-46AD8B1DD3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2962</c:v>
                </c:pt>
                <c:pt idx="1">
                  <c:v>3334</c:v>
                </c:pt>
                <c:pt idx="2">
                  <c:v>3588</c:v>
                </c:pt>
              </c:numCache>
            </c:numRef>
          </c:val>
          <c:extLst>
            <c:ext xmlns:c16="http://schemas.microsoft.com/office/drawing/2014/chart" uri="{C3380CC4-5D6E-409C-BE32-E72D297353CC}">
              <c16:uniqueId val="{00000002-B7E5-4147-B349-46AD8B1DD3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{59022AAC-49B9-43C0-BB8C-64D70974597C}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44B-46A9-965B-06C5552503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{FEBDDA30-EA8F-4062-A877-A7FE1E2C3AEB}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4B-46A9-965B-06C5552503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{9DA93103-CAFC-4784-90C9-1F19CA72F39A}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4B-46A9-965B-06C5552503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{F94AB95B-CD5F-44CA-8659-82C8221E53B0}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4B-46A9-965B-06C5552503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{9204A8AD-E4BF-4A90-A031-38D13747119C}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4B-46A9-965B-06C55525037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{F1B057D3-C168-4FFA-A282-0F2042C5244D}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44B-46A9-965B-06C55525037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{B207862F-AF6D-41F9-B650-B565A0FE300C}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44B-46A9-965B-06C55525037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{318AFFB4-3DCD-416F-B8E7-6CBBFBACC060}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44B-46A9-965B-06C55525037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{1BA80086-901E-4901-91A8-7FD2A3578EDB}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44B-46A9-965B-06C5552503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59.4</c:v>
                </c:pt>
                <c:pt idx="8">
                  <c:v>61.4</c:v>
                </c:pt>
                <c:pt idx="16">
                  <c:v>62.5</c:v>
                </c:pt>
                <c:pt idx="24">
                  <c:v>62.3</c:v>
                </c:pt>
                <c:pt idx="32">
                  <c:v>63.8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44B-46A9-965B-06C5552503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{E88E03BC-7576-4D06-BFE0-535C0B44259F}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44B-46A9-965B-06C55525037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{93891668-3E6E-479E-BDA6-D8859363BD97}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4B-46A9-965B-06C5552503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{3072092E-7449-48B9-9EE9-978AA7371DE4}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4B-46A9-965B-06C5552503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{90A2AAD7-8615-4779-A726-88EE30D5E2F4}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4B-46A9-965B-06C5552503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{DE0D976D-0596-4E67-A5CE-F9199332DB66}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4B-46A9-965B-06C555250378}"/>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{05032DF3-3554-45FA-9A8F-9FD0E5B3B8E7}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44B-46A9-965B-06C555250378}"/>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{045D76AB-8EA4-4778-BB6F-3BB71B4404DD}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44B-46A9-965B-06C555250378}"/>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{38109B75-D0E1-49A1-A75B-96B1361816ED}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44B-46A9-965B-06C555250378}"/>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{BD143199-9F95-4076-AE2F-C296F99C88B5}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44B-46A9-965B-06C5552503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44B-46A9-965B-06C555250378}"/>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{7051571F-20FF-432C-AB83-CD57C57A6C9B}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644-41C5-85C5-19E76A2015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{4701DA85-6075-43C9-88AA-E9CC5B6BD531}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44-41C5-85C5-19E76A2015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{65EF71D2-B809-4791-A627-68FC37237DCE}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44-41C5-85C5-19E76A2015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{6070AB5A-5903-46B7-A589-46890C57B295}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44-41C5-85C5-19E76A2015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{1E79D5CA-5221-4A1C-A920-50B7066B3C1B}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44-41C5-85C5-19E76A20154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{097956F7-2D0D-4766-B365-8D8F1BA35E68}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644-41C5-85C5-19E76A20154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{17A30891-6B80-4344-B2AB-758D7C537B33}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644-41C5-85C5-19E76A20154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{306DB35A-A292-459D-8F30-1C44C849FC49}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644-41C5-85C5-19E76A20154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{E741D32A-BCA6-4821-BD03-3B97CB34B739}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644-41C5-85C5-19E76A2015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8.8000000000000007</c:v>
                </c:pt>
                <c:pt idx="16">
                  <c:v>7.8</c:v>
                </c:pt>
                <c:pt idx="24">
                  <c:v>6.3</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644-41C5-85C5-19E76A2015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{B1F8C5A8-0CC6-4D26-8408-61C28A207790}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644-41C5-85C5-19E76A2015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{2DCD9B23-A7E2-4359-B576-84579C1917AF}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44-41C5-85C5-19E76A2015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{53A3C32A-0EB0-4403-8BC1-D41109555C91}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44-41C5-85C5-19E76A2015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{448360CE-5A0E-400D-A475-C51BF4131F7C}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44-41C5-85C5-19E76A2015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{72A1C78D-0BDF-4E58-80AB-65ED18E702CF}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44-41C5-85C5-19E76A201542}"/>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{A77855C9-7B2E-4FDE-8248-59BED0413C34}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644-41C5-85C5-19E76A201542}"/>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{074E2E08-B89B-40F9-B41D-A4ADEE0DDEA5}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644-41C5-85C5-19E76A201542}"/>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{E6108981-4B88-43B7-A20E-F6E5125B8925}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644-41C5-85C5-19E76A201542}"/>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{682947E9-7791-493A-AF77-A2A3A4200306}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644-41C5-85C5-19E76A2015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644-41C5-85C5-19E76A201542}"/>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2,196
2,171
574.10
5,104,505
4,932,985
151,156
2,828,492
3,122,104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は、類似団体と比較すると、原子力機構開発機構施設等の立地によって基準財政収入額が高くなる傾向にあるが、平成２２年度以降の大型建設事業の公債費算入地方債について、将来の金利動向を勘案し、最低償還年限により発行していたため、基準財政需要額が増加し財政力指数が低下傾向にあった。しかし、平成２７年度以降は、税収入の増加により基準財政収入額が増加し財政力指数が上昇している。引き続き行財政の効率化を努めることにより、財政運営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8" name="直線コネクタ 67"/>
        <xdr:cNvCxnSpPr/>
      </xdr:nvCxnSpPr>
      <xdr:spPr>
        <a:xfrm>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125942</xdr:rowOff>
    </xdr:to>
    <xdr:cxnSp macro="">
      <xdr:nvCxnSpPr>
        <xdr:cNvPr id="71" name="直線コネクタ 70"/>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4" name="直線コネクタ 73"/>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7" name="直線コネクタ 76"/>
        <xdr:cNvCxnSpPr/>
      </xdr:nvCxnSpPr>
      <xdr:spPr>
        <a:xfrm flipV="1">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7" name="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8"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89" name="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0" name="テキスト ボックス 89"/>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2" name="テキスト ボックス 91"/>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3" name="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4" name="テキスト ボックス 93"/>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5" name="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6" name="テキスト ボックス 95"/>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実施してきた行政改革により経常経費を削減しているが、普通交付税などの経常一般財源の減額、近年の大型建設事業に係る地方債の元金償還額増額により、類似団体との比較で平均値を上回る状況であった。しかし、平成３１年度以降は、診療所の国民健康保険直営化に伴い、平均値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今後の普通交付税の交付額によって、経常収支比率の悪化が懸念されるため、引き続き後年度財政措置のない地方債の発行抑制により、財政運営の健全化を図る。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158115</xdr:rowOff>
    </xdr:from>
    <xdr:to>
      <xdr:col>23</xdr:col>
      <xdr:colOff>133350</xdr:colOff>
      <xdr:row>61</xdr:row>
      <xdr:rowOff>34925</xdr:rowOff>
    </xdr:to>
    <xdr:cxnSp macro="">
      <xdr:nvCxnSpPr>
        <xdr:cNvPr id="131" name="直線コネクタ 130"/>
        <xdr:cNvCxnSpPr/>
      </xdr:nvCxnSpPr>
      <xdr:spPr>
        <a:xfrm>
          <a:off x="4114800" y="1044511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158115</xdr:rowOff>
    </xdr:from>
    <xdr:to>
      <xdr:col>19</xdr:col>
      <xdr:colOff>133350</xdr:colOff>
      <xdr:row>62</xdr:row>
      <xdr:rowOff>20320</xdr:rowOff>
    </xdr:to>
    <xdr:cxnSp macro="">
      <xdr:nvCxnSpPr>
        <xdr:cNvPr id="134" name="直線コネクタ 133"/>
        <xdr:cNvCxnSpPr/>
      </xdr:nvCxnSpPr>
      <xdr:spPr>
        <a:xfrm flipV="1">
          <a:off x="3225800" y="10445115"/>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63</xdr:row>
      <xdr:rowOff>154517</xdr:rowOff>
    </xdr:to>
    <xdr:cxnSp macro="">
      <xdr:nvCxnSpPr>
        <xdr:cNvPr id="137" name="直線コネクタ 136"/>
        <xdr:cNvCxnSpPr/>
      </xdr:nvCxnSpPr>
      <xdr:spPr>
        <a:xfrm flipV="1">
          <a:off x="2336800" y="10650220"/>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154517</xdr:rowOff>
    </xdr:from>
    <xdr:to>
      <xdr:col>11</xdr:col>
      <xdr:colOff>31750</xdr:colOff>
      <xdr:row>64</xdr:row>
      <xdr:rowOff>131869</xdr:rowOff>
    </xdr:to>
    <xdr:cxnSp macro="">
      <xdr:nvCxnSpPr>
        <xdr:cNvPr id="140" name="直線コネクタ 139"/>
        <xdr:cNvCxnSpPr/>
      </xdr:nvCxnSpPr>
      <xdr:spPr>
        <a:xfrm flipV="1">
          <a:off x="1447800" y="10955867"/>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155575</xdr:rowOff>
    </xdr:from>
    <xdr:to>
      <xdr:col>23</xdr:col>
      <xdr:colOff>184150</xdr:colOff>
      <xdr:row>61</xdr:row>
      <xdr:rowOff>85725</xdr:rowOff>
    </xdr:to>
    <xdr:sp macro="" textlink="">
      <xdr:nvSpPr>
        <xdr:cNvPr id="150" name="楕円 149"/>
        <xdr:cNvSpPr/>
      </xdr:nvSpPr>
      <xdr:spPr>
        <a:xfrm>
          <a:off x="4902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652</xdr:rowOff>
    </xdr:from>
    <xdr:ext cx="762000" cy="259045"/>
    <xdr:sp macro="" textlink="">
      <xdr:nvSpPr>
        <xdr:cNvPr id="151" name="財政構造の弾力性該当値テキスト"/>
        <xdr:cNvSpPr txBox="1"/>
      </xdr:nvSpPr>
      <xdr:spPr>
        <a:xfrm>
          <a:off x="5041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107315</xdr:rowOff>
    </xdr:from>
    <xdr:to>
      <xdr:col>19</xdr:col>
      <xdr:colOff>184150</xdr:colOff>
      <xdr:row>61</xdr:row>
      <xdr:rowOff>37465</xdr:rowOff>
    </xdr:to>
    <xdr:sp macro="" textlink="">
      <xdr:nvSpPr>
        <xdr:cNvPr id="152" name="楕円 151"/>
        <xdr:cNvSpPr/>
      </xdr:nvSpPr>
      <xdr:spPr>
        <a:xfrm>
          <a:off x="4064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47642</xdr:rowOff>
    </xdr:from>
    <xdr:ext cx="736600" cy="259045"/>
    <xdr:sp macro="" textlink="">
      <xdr:nvSpPr>
        <xdr:cNvPr id="153" name="テキスト ボックス 152"/>
        <xdr:cNvSpPr txBox="1"/>
      </xdr:nvSpPr>
      <xdr:spPr>
        <a:xfrm>
          <a:off x="3733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4" name="楕円 153"/>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5" name="テキスト ボックス 154"/>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56" name="楕円 155"/>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57" name="テキスト ボックス 156"/>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81069</xdr:rowOff>
    </xdr:from>
    <xdr:to>
      <xdr:col>7</xdr:col>
      <xdr:colOff>31750</xdr:colOff>
      <xdr:row>65</xdr:row>
      <xdr:rowOff>11219</xdr:rowOff>
    </xdr:to>
    <xdr:sp macro="" textlink="">
      <xdr:nvSpPr>
        <xdr:cNvPr id="158" name="楕円 157"/>
        <xdr:cNvSpPr/>
      </xdr:nvSpPr>
      <xdr:spPr>
        <a:xfrm>
          <a:off x="1397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167446</xdr:rowOff>
    </xdr:from>
    <xdr:ext cx="762000" cy="259045"/>
    <xdr:sp macro="" textlink="">
      <xdr:nvSpPr>
        <xdr:cNvPr id="159" name="テキスト ボックス 158"/>
        <xdr:cNvSpPr txBox="1"/>
      </xdr:nvSpPr>
      <xdr:spPr>
        <a:xfrm>
          <a:off x="1066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当町は、人口規模に対して道路や橋梁等の工作物の資産が多く、豪雪地帯のため除排雪経費が増嵩しており、類似団体内平均値を大きく上回っている。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今後も適正な定員管理を行いながら、行政改革による経費削減の徹底を図る必要がある。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2919</xdr:rowOff>
    </xdr:from>
    <xdr:to>
      <xdr:col>23</xdr:col>
      <xdr:colOff>133350</xdr:colOff>
      <xdr:row>84</xdr:row>
      <xdr:rowOff>42932</xdr:rowOff>
    </xdr:to>
    <xdr:cxnSp macro="">
      <xdr:nvCxnSpPr>
        <xdr:cNvPr id="193" name="直線コネクタ 192"/>
        <xdr:cNvCxnSpPr/>
      </xdr:nvCxnSpPr>
      <xdr:spPr>
        <a:xfrm>
          <a:off x="4114800" y="14404719"/>
          <a:ext cx="838200" cy="4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140888</xdr:rowOff>
    </xdr:from>
    <xdr:to>
      <xdr:col>19</xdr:col>
      <xdr:colOff>133350</xdr:colOff>
      <xdr:row>84</xdr:row>
      <xdr:rowOff>2919</xdr:rowOff>
    </xdr:to>
    <xdr:cxnSp macro="">
      <xdr:nvCxnSpPr>
        <xdr:cNvPr id="196" name="直線コネクタ 195"/>
        <xdr:cNvCxnSpPr/>
      </xdr:nvCxnSpPr>
      <xdr:spPr>
        <a:xfrm>
          <a:off x="3225800" y="14371238"/>
          <a:ext cx="889000" cy="3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127851</xdr:rowOff>
    </xdr:from>
    <xdr:to>
      <xdr:col>15</xdr:col>
      <xdr:colOff>82550</xdr:colOff>
      <xdr:row>83</xdr:row>
      <xdr:rowOff>140888</xdr:rowOff>
    </xdr:to>
    <xdr:cxnSp macro="">
      <xdr:nvCxnSpPr>
        <xdr:cNvPr id="199" name="直線コネクタ 198"/>
        <xdr:cNvCxnSpPr/>
      </xdr:nvCxnSpPr>
      <xdr:spPr>
        <a:xfrm>
          <a:off x="2336800" y="14358201"/>
          <a:ext cx="889000" cy="1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127851</xdr:rowOff>
    </xdr:from>
    <xdr:to>
      <xdr:col>11</xdr:col>
      <xdr:colOff>31750</xdr:colOff>
      <xdr:row>84</xdr:row>
      <xdr:rowOff>34638</xdr:rowOff>
    </xdr:to>
    <xdr:cxnSp macro="">
      <xdr:nvCxnSpPr>
        <xdr:cNvPr id="202" name="直線コネクタ 201"/>
        <xdr:cNvCxnSpPr/>
      </xdr:nvCxnSpPr>
      <xdr:spPr>
        <a:xfrm flipV="1">
          <a:off x="1447800" y="14358201"/>
          <a:ext cx="889000" cy="7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163582</xdr:rowOff>
    </xdr:from>
    <xdr:to>
      <xdr:col>23</xdr:col>
      <xdr:colOff>184150</xdr:colOff>
      <xdr:row>84</xdr:row>
      <xdr:rowOff>93732</xdr:rowOff>
    </xdr:to>
    <xdr:sp macro="" textlink="">
      <xdr:nvSpPr>
        <xdr:cNvPr id="212" name="楕円 211"/>
        <xdr:cNvSpPr/>
      </xdr:nvSpPr>
      <xdr:spPr>
        <a:xfrm>
          <a:off x="4902200" y="1439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135659</xdr:rowOff>
    </xdr:from>
    <xdr:ext cx="762000" cy="259045"/>
    <xdr:sp macro="" textlink="">
      <xdr:nvSpPr>
        <xdr:cNvPr id="213" name="人件費・物件費等の状況該当値テキスト"/>
        <xdr:cNvSpPr txBox="1"/>
      </xdr:nvSpPr>
      <xdr:spPr>
        <a:xfrm>
          <a:off x="5041900" y="1436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123569</xdr:rowOff>
    </xdr:from>
    <xdr:to>
      <xdr:col>19</xdr:col>
      <xdr:colOff>184150</xdr:colOff>
      <xdr:row>84</xdr:row>
      <xdr:rowOff>53719</xdr:rowOff>
    </xdr:to>
    <xdr:sp macro="" textlink="">
      <xdr:nvSpPr>
        <xdr:cNvPr id="214" name="楕円 213"/>
        <xdr:cNvSpPr/>
      </xdr:nvSpPr>
      <xdr:spPr>
        <a:xfrm>
          <a:off x="4064000" y="143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38496</xdr:rowOff>
    </xdr:from>
    <xdr:ext cx="736600" cy="259045"/>
    <xdr:sp macro="" textlink="">
      <xdr:nvSpPr>
        <xdr:cNvPr id="215" name="テキスト ボックス 214"/>
        <xdr:cNvSpPr txBox="1"/>
      </xdr:nvSpPr>
      <xdr:spPr>
        <a:xfrm>
          <a:off x="3733800" y="14440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90088</xdr:rowOff>
    </xdr:from>
    <xdr:to>
      <xdr:col>15</xdr:col>
      <xdr:colOff>133350</xdr:colOff>
      <xdr:row>84</xdr:row>
      <xdr:rowOff>20238</xdr:rowOff>
    </xdr:to>
    <xdr:sp macro="" textlink="">
      <xdr:nvSpPr>
        <xdr:cNvPr id="216" name="楕円 215"/>
        <xdr:cNvSpPr/>
      </xdr:nvSpPr>
      <xdr:spPr>
        <a:xfrm>
          <a:off x="3175000" y="143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5015</xdr:rowOff>
    </xdr:from>
    <xdr:ext cx="762000" cy="259045"/>
    <xdr:sp macro="" textlink="">
      <xdr:nvSpPr>
        <xdr:cNvPr id="217" name="テキスト ボックス 216"/>
        <xdr:cNvSpPr txBox="1"/>
      </xdr:nvSpPr>
      <xdr:spPr>
        <a:xfrm>
          <a:off x="2844800" y="1440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77051</xdr:rowOff>
    </xdr:from>
    <xdr:to>
      <xdr:col>11</xdr:col>
      <xdr:colOff>82550</xdr:colOff>
      <xdr:row>84</xdr:row>
      <xdr:rowOff>7201</xdr:rowOff>
    </xdr:to>
    <xdr:sp macro="" textlink="">
      <xdr:nvSpPr>
        <xdr:cNvPr id="218" name="楕円 217"/>
        <xdr:cNvSpPr/>
      </xdr:nvSpPr>
      <xdr:spPr>
        <a:xfrm>
          <a:off x="2286000" y="1430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163428</xdr:rowOff>
    </xdr:from>
    <xdr:ext cx="762000" cy="259045"/>
    <xdr:sp macro="" textlink="">
      <xdr:nvSpPr>
        <xdr:cNvPr id="219" name="テキスト ボックス 218"/>
        <xdr:cNvSpPr txBox="1"/>
      </xdr:nvSpPr>
      <xdr:spPr>
        <a:xfrm>
          <a:off x="1955800" y="1439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155288</xdr:rowOff>
    </xdr:from>
    <xdr:to>
      <xdr:col>7</xdr:col>
      <xdr:colOff>31750</xdr:colOff>
      <xdr:row>84</xdr:row>
      <xdr:rowOff>85438</xdr:rowOff>
    </xdr:to>
    <xdr:sp macro="" textlink="">
      <xdr:nvSpPr>
        <xdr:cNvPr id="220" name="楕円 219"/>
        <xdr:cNvSpPr/>
      </xdr:nvSpPr>
      <xdr:spPr>
        <a:xfrm>
          <a:off x="1397000" y="1438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70215</xdr:rowOff>
    </xdr:from>
    <xdr:ext cx="762000" cy="259045"/>
    <xdr:sp macro="" textlink="">
      <xdr:nvSpPr>
        <xdr:cNvPr id="221" name="テキスト ボックス 220"/>
        <xdr:cNvSpPr txBox="1"/>
      </xdr:nvSpPr>
      <xdr:spPr>
        <a:xfrm>
          <a:off x="1066800" y="1447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近年、国と比較して年齢構成が若く、職員の昇格時期が早くなっており、高所得者が増加傾向にあったが、令和２年度に職員の階層が大きく変動し、指数が減少したことから、平均水準を保っている。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組織・機構の見直しを図り、今後も平均水準を保てるよう努める。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43435</xdr:rowOff>
    </xdr:from>
    <xdr:to>
      <xdr:col>81</xdr:col>
      <xdr:colOff>44450</xdr:colOff>
      <xdr:row>88</xdr:row>
      <xdr:rowOff>110998</xdr:rowOff>
    </xdr:to>
    <xdr:cxnSp macro="">
      <xdr:nvCxnSpPr>
        <xdr:cNvPr id="253" name="直線コネクタ 252"/>
        <xdr:cNvCxnSpPr/>
      </xdr:nvCxnSpPr>
      <xdr:spPr>
        <a:xfrm>
          <a:off x="16179800" y="15131035"/>
          <a:ext cx="8382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43435</xdr:rowOff>
    </xdr:from>
    <xdr:to>
      <xdr:col>77</xdr:col>
      <xdr:colOff>44450</xdr:colOff>
      <xdr:row>88</xdr:row>
      <xdr:rowOff>43435</xdr:rowOff>
    </xdr:to>
    <xdr:cxnSp macro="">
      <xdr:nvCxnSpPr>
        <xdr:cNvPr id="256" name="直線コネクタ 255"/>
        <xdr:cNvCxnSpPr/>
      </xdr:nvCxnSpPr>
      <xdr:spPr>
        <a:xfrm>
          <a:off x="15290800" y="151310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43435</xdr:rowOff>
    </xdr:from>
    <xdr:to>
      <xdr:col>72</xdr:col>
      <xdr:colOff>203200</xdr:colOff>
      <xdr:row>89</xdr:row>
      <xdr:rowOff>60198</xdr:rowOff>
    </xdr:to>
    <xdr:cxnSp macro="">
      <xdr:nvCxnSpPr>
        <xdr:cNvPr id="259" name="直線コネクタ 258"/>
        <xdr:cNvCxnSpPr/>
      </xdr:nvCxnSpPr>
      <xdr:spPr>
        <a:xfrm flipV="1">
          <a:off x="14401800" y="15131035"/>
          <a:ext cx="889000" cy="18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144780</xdr:rowOff>
    </xdr:from>
    <xdr:to>
      <xdr:col>68</xdr:col>
      <xdr:colOff>152400</xdr:colOff>
      <xdr:row>89</xdr:row>
      <xdr:rowOff>60198</xdr:rowOff>
    </xdr:to>
    <xdr:cxnSp macro="">
      <xdr:nvCxnSpPr>
        <xdr:cNvPr id="262" name="直線コネクタ 261"/>
        <xdr:cNvCxnSpPr/>
      </xdr:nvCxnSpPr>
      <xdr:spPr>
        <a:xfrm>
          <a:off x="13512800" y="152323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60198</xdr:rowOff>
    </xdr:from>
    <xdr:to>
      <xdr:col>81</xdr:col>
      <xdr:colOff>95250</xdr:colOff>
      <xdr:row>88</xdr:row>
      <xdr:rowOff>161798</xdr:rowOff>
    </xdr:to>
    <xdr:sp macro="" textlink="">
      <xdr:nvSpPr>
        <xdr:cNvPr id="272" name="楕円 271"/>
        <xdr:cNvSpPr/>
      </xdr:nvSpPr>
      <xdr:spPr>
        <a:xfrm>
          <a:off x="169672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127525</xdr:rowOff>
    </xdr:from>
    <xdr:ext cx="762000" cy="259045"/>
    <xdr:sp macro="" textlink="">
      <xdr:nvSpPr>
        <xdr:cNvPr id="273" name="給与水準   （国との比較）該当値テキスト"/>
        <xdr:cNvSpPr txBox="1"/>
      </xdr:nvSpPr>
      <xdr:spPr>
        <a:xfrm>
          <a:off x="17106900" y="1504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164085</xdr:rowOff>
    </xdr:from>
    <xdr:to>
      <xdr:col>77</xdr:col>
      <xdr:colOff>95250</xdr:colOff>
      <xdr:row>88</xdr:row>
      <xdr:rowOff>94235</xdr:rowOff>
    </xdr:to>
    <xdr:sp macro="" textlink="">
      <xdr:nvSpPr>
        <xdr:cNvPr id="274" name="楕円 273"/>
        <xdr:cNvSpPr/>
      </xdr:nvSpPr>
      <xdr:spPr>
        <a:xfrm>
          <a:off x="16129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79012</xdr:rowOff>
    </xdr:from>
    <xdr:ext cx="736600" cy="259045"/>
    <xdr:sp macro="" textlink="">
      <xdr:nvSpPr>
        <xdr:cNvPr id="275" name="テキスト ボックス 274"/>
        <xdr:cNvSpPr txBox="1"/>
      </xdr:nvSpPr>
      <xdr:spPr>
        <a:xfrm>
          <a:off x="15798800" y="15166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164085</xdr:rowOff>
    </xdr:from>
    <xdr:to>
      <xdr:col>73</xdr:col>
      <xdr:colOff>44450</xdr:colOff>
      <xdr:row>88</xdr:row>
      <xdr:rowOff>94235</xdr:rowOff>
    </xdr:to>
    <xdr:sp macro="" textlink="">
      <xdr:nvSpPr>
        <xdr:cNvPr id="276" name="楕円 275"/>
        <xdr:cNvSpPr/>
      </xdr:nvSpPr>
      <xdr:spPr>
        <a:xfrm>
          <a:off x="15240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79012</xdr:rowOff>
    </xdr:from>
    <xdr:ext cx="762000" cy="259045"/>
    <xdr:sp macro="" textlink="">
      <xdr:nvSpPr>
        <xdr:cNvPr id="277" name="テキスト ボックス 276"/>
        <xdr:cNvSpPr txBox="1"/>
      </xdr:nvSpPr>
      <xdr:spPr>
        <a:xfrm>
          <a:off x="14909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9398</xdr:rowOff>
    </xdr:from>
    <xdr:to>
      <xdr:col>68</xdr:col>
      <xdr:colOff>203200</xdr:colOff>
      <xdr:row>89</xdr:row>
      <xdr:rowOff>110998</xdr:rowOff>
    </xdr:to>
    <xdr:sp macro="" textlink="">
      <xdr:nvSpPr>
        <xdr:cNvPr id="278" name="楕円 277"/>
        <xdr:cNvSpPr/>
      </xdr:nvSpPr>
      <xdr:spPr>
        <a:xfrm>
          <a:off x="14351000" y="152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95775</xdr:rowOff>
    </xdr:from>
    <xdr:ext cx="762000" cy="259045"/>
    <xdr:sp macro="" textlink="">
      <xdr:nvSpPr>
        <xdr:cNvPr id="279" name="テキスト ボックス 278"/>
        <xdr:cNvSpPr txBox="1"/>
      </xdr:nvSpPr>
      <xdr:spPr>
        <a:xfrm>
          <a:off x="14020800" y="153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93980</xdr:rowOff>
    </xdr:from>
    <xdr:to>
      <xdr:col>64</xdr:col>
      <xdr:colOff>152400</xdr:colOff>
      <xdr:row>89</xdr:row>
      <xdr:rowOff>24130</xdr:rowOff>
    </xdr:to>
    <xdr:sp macro="" textlink="">
      <xdr:nvSpPr>
        <xdr:cNvPr id="280" name="楕円 279"/>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8907</xdr:rowOff>
    </xdr:from>
    <xdr:ext cx="762000" cy="259045"/>
    <xdr:sp macro="" textlink="">
      <xdr:nvSpPr>
        <xdr:cNvPr id="281" name="テキスト ボックス 280"/>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令和元年度は保育士や保健師などの専門職の採用等により職員数が増加した。令和２年度から令和４年度にかけての人口減少により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今後は、再任用や定年の段階的引き上げにより職員の増加が見込まれるため、適正な定員管理に努める。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112703</xdr:rowOff>
    </xdr:from>
    <xdr:to>
      <xdr:col>81</xdr:col>
      <xdr:colOff>44450</xdr:colOff>
      <xdr:row>62</xdr:row>
      <xdr:rowOff>135799</xdr:rowOff>
    </xdr:to>
    <xdr:cxnSp macro="">
      <xdr:nvCxnSpPr>
        <xdr:cNvPr id="318" name="直線コネクタ 317"/>
        <xdr:cNvCxnSpPr/>
      </xdr:nvCxnSpPr>
      <xdr:spPr>
        <a:xfrm>
          <a:off x="16179800" y="10742603"/>
          <a:ext cx="8382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97881</xdr:rowOff>
    </xdr:from>
    <xdr:to>
      <xdr:col>77</xdr:col>
      <xdr:colOff>44450</xdr:colOff>
      <xdr:row>62</xdr:row>
      <xdr:rowOff>112703</xdr:rowOff>
    </xdr:to>
    <xdr:cxnSp macro="">
      <xdr:nvCxnSpPr>
        <xdr:cNvPr id="321" name="直線コネクタ 320"/>
        <xdr:cNvCxnSpPr/>
      </xdr:nvCxnSpPr>
      <xdr:spPr>
        <a:xfrm>
          <a:off x="15290800" y="10727781"/>
          <a:ext cx="889000" cy="1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85471</xdr:rowOff>
    </xdr:from>
    <xdr:to>
      <xdr:col>72</xdr:col>
      <xdr:colOff>203200</xdr:colOff>
      <xdr:row>62</xdr:row>
      <xdr:rowOff>97881</xdr:rowOff>
    </xdr:to>
    <xdr:cxnSp macro="">
      <xdr:nvCxnSpPr>
        <xdr:cNvPr id="324" name="直線コネクタ 323"/>
        <xdr:cNvCxnSpPr/>
      </xdr:nvCxnSpPr>
      <xdr:spPr>
        <a:xfrm>
          <a:off x="14401800" y="10715371"/>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23767</xdr:rowOff>
    </xdr:from>
    <xdr:to>
      <xdr:col>68</xdr:col>
      <xdr:colOff>152400</xdr:colOff>
      <xdr:row>62</xdr:row>
      <xdr:rowOff>85471</xdr:rowOff>
    </xdr:to>
    <xdr:cxnSp macro="">
      <xdr:nvCxnSpPr>
        <xdr:cNvPr id="327" name="直線コネクタ 326"/>
        <xdr:cNvCxnSpPr/>
      </xdr:nvCxnSpPr>
      <xdr:spPr>
        <a:xfrm>
          <a:off x="13512800" y="10653667"/>
          <a:ext cx="889000" cy="6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84999</xdr:rowOff>
    </xdr:from>
    <xdr:to>
      <xdr:col>81</xdr:col>
      <xdr:colOff>95250</xdr:colOff>
      <xdr:row>63</xdr:row>
      <xdr:rowOff>15149</xdr:rowOff>
    </xdr:to>
    <xdr:sp macro="" textlink="">
      <xdr:nvSpPr>
        <xdr:cNvPr id="337" name="楕円 336"/>
        <xdr:cNvSpPr/>
      </xdr:nvSpPr>
      <xdr:spPr>
        <a:xfrm>
          <a:off x="16967200" y="1071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57076</xdr:rowOff>
    </xdr:from>
    <xdr:ext cx="762000" cy="259045"/>
    <xdr:sp macro="" textlink="">
      <xdr:nvSpPr>
        <xdr:cNvPr id="338" name="定員管理の状況該当値テキスト"/>
        <xdr:cNvSpPr txBox="1"/>
      </xdr:nvSpPr>
      <xdr:spPr>
        <a:xfrm>
          <a:off x="17106900" y="1068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61903</xdr:rowOff>
    </xdr:from>
    <xdr:to>
      <xdr:col>77</xdr:col>
      <xdr:colOff>95250</xdr:colOff>
      <xdr:row>62</xdr:row>
      <xdr:rowOff>163503</xdr:rowOff>
    </xdr:to>
    <xdr:sp macro="" textlink="">
      <xdr:nvSpPr>
        <xdr:cNvPr id="339" name="楕円 338"/>
        <xdr:cNvSpPr/>
      </xdr:nvSpPr>
      <xdr:spPr>
        <a:xfrm>
          <a:off x="16129000" y="1069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148280</xdr:rowOff>
    </xdr:from>
    <xdr:ext cx="736600" cy="259045"/>
    <xdr:sp macro="" textlink="">
      <xdr:nvSpPr>
        <xdr:cNvPr id="340" name="テキスト ボックス 339"/>
        <xdr:cNvSpPr txBox="1"/>
      </xdr:nvSpPr>
      <xdr:spPr>
        <a:xfrm>
          <a:off x="15798800" y="10778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47081</xdr:rowOff>
    </xdr:from>
    <xdr:to>
      <xdr:col>73</xdr:col>
      <xdr:colOff>44450</xdr:colOff>
      <xdr:row>62</xdr:row>
      <xdr:rowOff>148681</xdr:rowOff>
    </xdr:to>
    <xdr:sp macro="" textlink="">
      <xdr:nvSpPr>
        <xdr:cNvPr id="341" name="楕円 340"/>
        <xdr:cNvSpPr/>
      </xdr:nvSpPr>
      <xdr:spPr>
        <a:xfrm>
          <a:off x="15240000" y="106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133458</xdr:rowOff>
    </xdr:from>
    <xdr:ext cx="762000" cy="259045"/>
    <xdr:sp macro="" textlink="">
      <xdr:nvSpPr>
        <xdr:cNvPr id="342" name="テキスト ボックス 341"/>
        <xdr:cNvSpPr txBox="1"/>
      </xdr:nvSpPr>
      <xdr:spPr>
        <a:xfrm>
          <a:off x="14909800" y="1076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34671</xdr:rowOff>
    </xdr:from>
    <xdr:to>
      <xdr:col>68</xdr:col>
      <xdr:colOff>203200</xdr:colOff>
      <xdr:row>62</xdr:row>
      <xdr:rowOff>136271</xdr:rowOff>
    </xdr:to>
    <xdr:sp macro="" textlink="">
      <xdr:nvSpPr>
        <xdr:cNvPr id="343" name="楕円 342"/>
        <xdr:cNvSpPr/>
      </xdr:nvSpPr>
      <xdr:spPr>
        <a:xfrm>
          <a:off x="14351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121048</xdr:rowOff>
    </xdr:from>
    <xdr:ext cx="762000" cy="259045"/>
    <xdr:sp macro="" textlink="">
      <xdr:nvSpPr>
        <xdr:cNvPr id="344" name="テキスト ボックス 343"/>
        <xdr:cNvSpPr txBox="1"/>
      </xdr:nvSpPr>
      <xdr:spPr>
        <a:xfrm>
          <a:off x="14020800" y="1075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144417</xdr:rowOff>
    </xdr:from>
    <xdr:to>
      <xdr:col>64</xdr:col>
      <xdr:colOff>152400</xdr:colOff>
      <xdr:row>62</xdr:row>
      <xdr:rowOff>74567</xdr:rowOff>
    </xdr:to>
    <xdr:sp macro="" textlink="">
      <xdr:nvSpPr>
        <xdr:cNvPr id="345" name="楕円 344"/>
        <xdr:cNvSpPr/>
      </xdr:nvSpPr>
      <xdr:spPr>
        <a:xfrm>
          <a:off x="13462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59344</xdr:rowOff>
    </xdr:from>
    <xdr:ext cx="762000" cy="259045"/>
    <xdr:sp macro="" textlink="">
      <xdr:nvSpPr>
        <xdr:cNvPr id="346" name="テキスト ボックス 345"/>
        <xdr:cNvSpPr txBox="1"/>
      </xdr:nvSpPr>
      <xdr:spPr>
        <a:xfrm>
          <a:off x="13131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大型建設事業実施に係る起債の元金償還のため、平成２３年度以降に数値が上昇したが、平成２２年度に借入れた地方債の償還は平成２７年度に完済したこと等により数値は下降しており、また、平成２９年度からの地方債借入の償還年限を５年から１０年に延伸したことにより、単年当たりの元利償還金が抑制されたため、令和４年度は、類似団体内平均値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しかし近年の、普通交付税の交付額によって数値が大きく変動することから、今後も有利な地方債発行を優先させることとし、財政硬直化の防止に努める。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41</xdr:row>
      <xdr:rowOff>60113</xdr:rowOff>
    </xdr:to>
    <xdr:cxnSp macro="">
      <xdr:nvCxnSpPr>
        <xdr:cNvPr id="379" name="直線コネクタ 378"/>
        <xdr:cNvCxnSpPr/>
      </xdr:nvCxnSpPr>
      <xdr:spPr>
        <a:xfrm flipV="1">
          <a:off x="16179800" y="696891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42</xdr:row>
      <xdr:rowOff>9313</xdr:rowOff>
    </xdr:to>
    <xdr:cxnSp macro="">
      <xdr:nvCxnSpPr>
        <xdr:cNvPr id="382" name="直線コネクタ 381"/>
        <xdr:cNvCxnSpPr/>
      </xdr:nvCxnSpPr>
      <xdr:spPr>
        <a:xfrm flipV="1">
          <a:off x="15290800" y="70895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89746</xdr:rowOff>
    </xdr:to>
    <xdr:cxnSp macro="">
      <xdr:nvCxnSpPr>
        <xdr:cNvPr id="385" name="直線コネクタ 384"/>
        <xdr:cNvCxnSpPr/>
      </xdr:nvCxnSpPr>
      <xdr:spPr>
        <a:xfrm flipV="1">
          <a:off x="14401800" y="72102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43</xdr:row>
      <xdr:rowOff>14817</xdr:rowOff>
    </xdr:to>
    <xdr:cxnSp macro="">
      <xdr:nvCxnSpPr>
        <xdr:cNvPr id="388" name="直線コネクタ 387"/>
        <xdr:cNvCxnSpPr/>
      </xdr:nvCxnSpPr>
      <xdr:spPr>
        <a:xfrm flipV="1">
          <a:off x="13512800" y="729064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398" name="楕円 397"/>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399"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0" name="楕円 399"/>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401" name="テキスト ボックス 400"/>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402" name="楕円 401"/>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403" name="テキスト ボックス 402"/>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04" name="楕円 403"/>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05" name="テキスト ボックス 404"/>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06" name="楕円 405"/>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07" name="テキスト ボックス 406"/>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今後も引き続き有利な地方債発行を優先し、各種基金の積立て、定員管理の適正化等により、将来負担の健全化維持に努める。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2,196
2,171
574.10
5,104,505
4,932,985
151,156
2,828,492
3,122,104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定員管理の適正化により、人件費に充当される経常一般財源は類似団体内平均値を下回る状況にある。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しかし、職員数の増加や会計年度任用職員制度に移行したことなどにより数値悪化が予想されることから、引き続き職員適正化配置等により適切な水準の維持に努める。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136144</xdr:rowOff>
    </xdr:to>
    <xdr:cxnSp macro="">
      <xdr:nvCxnSpPr>
        <xdr:cNvPr id="64" name="直線コネクタ 63"/>
        <xdr:cNvCxnSpPr/>
      </xdr:nvCxnSpPr>
      <xdr:spPr>
        <a:xfrm>
          <a:off x="3987800" y="62763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99568</xdr:rowOff>
    </xdr:from>
    <xdr:to>
      <xdr:col>19</xdr:col>
      <xdr:colOff>187325</xdr:colOff>
      <xdr:row>36</xdr:row>
      <xdr:rowOff>104140</xdr:rowOff>
    </xdr:to>
    <xdr:cxnSp macro="">
      <xdr:nvCxnSpPr>
        <xdr:cNvPr id="67" name="直線コネクタ 66"/>
        <xdr:cNvCxnSpPr/>
      </xdr:nvCxnSpPr>
      <xdr:spPr>
        <a:xfrm>
          <a:off x="3098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110998</xdr:rowOff>
    </xdr:from>
    <xdr:to>
      <xdr:col>15</xdr:col>
      <xdr:colOff>98425</xdr:colOff>
      <xdr:row>36</xdr:row>
      <xdr:rowOff>99568</xdr:rowOff>
    </xdr:to>
    <xdr:cxnSp macro="">
      <xdr:nvCxnSpPr>
        <xdr:cNvPr id="70" name="直線コネクタ 69"/>
        <xdr:cNvCxnSpPr/>
      </xdr:nvCxnSpPr>
      <xdr:spPr>
        <a:xfrm>
          <a:off x="2209800" y="611174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110998</xdr:rowOff>
    </xdr:from>
    <xdr:to>
      <xdr:col>11</xdr:col>
      <xdr:colOff>9525</xdr:colOff>
      <xdr:row>36</xdr:row>
      <xdr:rowOff>85852</xdr:rowOff>
    </xdr:to>
    <xdr:cxnSp macro="">
      <xdr:nvCxnSpPr>
        <xdr:cNvPr id="73" name="直線コネクタ 72"/>
        <xdr:cNvCxnSpPr/>
      </xdr:nvCxnSpPr>
      <xdr:spPr>
        <a:xfrm flipV="1">
          <a:off x="1320800" y="611174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762000" cy="259045"/>
    <xdr:sp macro="" textlink="">
      <xdr:nvSpPr>
        <xdr:cNvPr id="84" name="人件費該当値テキスト"/>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6" name="テキスト ボックス 85"/>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48768</xdr:rowOff>
    </xdr:from>
    <xdr:to>
      <xdr:col>15</xdr:col>
      <xdr:colOff>149225</xdr:colOff>
      <xdr:row>36</xdr:row>
      <xdr:rowOff>150368</xdr:rowOff>
    </xdr:to>
    <xdr:sp macro="" textlink="">
      <xdr:nvSpPr>
        <xdr:cNvPr id="87" name="楕円 86"/>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88" name="テキスト ボックス 87"/>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60198</xdr:rowOff>
    </xdr:from>
    <xdr:to>
      <xdr:col>11</xdr:col>
      <xdr:colOff>60325</xdr:colOff>
      <xdr:row>35</xdr:row>
      <xdr:rowOff>161798</xdr:rowOff>
    </xdr:to>
    <xdr:sp macro="" textlink="">
      <xdr:nvSpPr>
        <xdr:cNvPr id="89" name="楕円 88"/>
        <xdr:cNvSpPr/>
      </xdr:nvSpPr>
      <xdr:spPr>
        <a:xfrm>
          <a:off x="2159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525</xdr:rowOff>
    </xdr:from>
    <xdr:ext cx="762000" cy="259045"/>
    <xdr:sp macro="" textlink="">
      <xdr:nvSpPr>
        <xdr:cNvPr id="90" name="テキスト ボックス 89"/>
        <xdr:cNvSpPr txBox="1"/>
      </xdr:nvSpPr>
      <xdr:spPr>
        <a:xfrm>
          <a:off x="1828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会計年度任用職員制度に移行したことに伴い、類似団体内平均値を下回ったが、今後も必要最小限の管理経費等を見極め経費削減に努める。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26416</xdr:rowOff>
    </xdr:from>
    <xdr:to>
      <xdr:col>82</xdr:col>
      <xdr:colOff>107950</xdr:colOff>
      <xdr:row>16</xdr:row>
      <xdr:rowOff>81280</xdr:rowOff>
    </xdr:to>
    <xdr:cxnSp macro="">
      <xdr:nvCxnSpPr>
        <xdr:cNvPr id="122" name="直線コネクタ 121"/>
        <xdr:cNvCxnSpPr/>
      </xdr:nvCxnSpPr>
      <xdr:spPr>
        <a:xfrm>
          <a:off x="15671800" y="27696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26416</xdr:rowOff>
    </xdr:to>
    <xdr:cxnSp macro="">
      <xdr:nvCxnSpPr>
        <xdr:cNvPr id="125" name="直線コネクタ 124"/>
        <xdr:cNvCxnSpPr/>
      </xdr:nvCxnSpPr>
      <xdr:spPr>
        <a:xfrm>
          <a:off x="14782800" y="2755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17</xdr:row>
      <xdr:rowOff>56134</xdr:rowOff>
    </xdr:to>
    <xdr:cxnSp macro="">
      <xdr:nvCxnSpPr>
        <xdr:cNvPr id="128" name="直線コネクタ 127"/>
        <xdr:cNvCxnSpPr/>
      </xdr:nvCxnSpPr>
      <xdr:spPr>
        <a:xfrm flipV="1">
          <a:off x="13893800" y="2755900"/>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56134</xdr:rowOff>
    </xdr:from>
    <xdr:to>
      <xdr:col>69</xdr:col>
      <xdr:colOff>92075</xdr:colOff>
      <xdr:row>17</xdr:row>
      <xdr:rowOff>124714</xdr:rowOff>
    </xdr:to>
    <xdr:cxnSp macro="">
      <xdr:nvCxnSpPr>
        <xdr:cNvPr id="131" name="直線コネクタ 130"/>
        <xdr:cNvCxnSpPr/>
      </xdr:nvCxnSpPr>
      <xdr:spPr>
        <a:xfrm flipV="1">
          <a:off x="13004800" y="29707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1" name="楕円 140"/>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2"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147066</xdr:rowOff>
    </xdr:from>
    <xdr:to>
      <xdr:col>78</xdr:col>
      <xdr:colOff>120650</xdr:colOff>
      <xdr:row>16</xdr:row>
      <xdr:rowOff>77216</xdr:rowOff>
    </xdr:to>
    <xdr:sp macro="" textlink="">
      <xdr:nvSpPr>
        <xdr:cNvPr id="143" name="楕円 142"/>
        <xdr:cNvSpPr/>
      </xdr:nvSpPr>
      <xdr:spPr>
        <a:xfrm>
          <a:off x="15621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87393</xdr:rowOff>
    </xdr:from>
    <xdr:ext cx="736600" cy="259045"/>
    <xdr:sp macro="" textlink="">
      <xdr:nvSpPr>
        <xdr:cNvPr id="144" name="テキスト ボックス 143"/>
        <xdr:cNvSpPr txBox="1"/>
      </xdr:nvSpPr>
      <xdr:spPr>
        <a:xfrm>
          <a:off x="15290800" y="248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5" name="楕円 144"/>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6" name="テキスト ボックス 145"/>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5334</xdr:rowOff>
    </xdr:from>
    <xdr:to>
      <xdr:col>69</xdr:col>
      <xdr:colOff>142875</xdr:colOff>
      <xdr:row>17</xdr:row>
      <xdr:rowOff>106934</xdr:rowOff>
    </xdr:to>
    <xdr:sp macro="" textlink="">
      <xdr:nvSpPr>
        <xdr:cNvPr id="147" name="楕円 146"/>
        <xdr:cNvSpPr/>
      </xdr:nvSpPr>
      <xdr:spPr>
        <a:xfrm>
          <a:off x="13843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48" name="テキスト ボックス 147"/>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49" name="楕円 148"/>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0" name="テキスト ボックス 149"/>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全般的に福祉施策対象者が少ないことが類似団体内平均値を下回る要因だと思われる。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しかし、町内に障害者施設があることから、居住地特例制度の見直しがあった場合には、数値悪化が懸念される。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53522</xdr:rowOff>
    </xdr:from>
    <xdr:to>
      <xdr:col>24</xdr:col>
      <xdr:colOff>25400</xdr:colOff>
      <xdr:row>53</xdr:row>
      <xdr:rowOff>86178</xdr:rowOff>
    </xdr:to>
    <xdr:cxnSp macro="">
      <xdr:nvCxnSpPr>
        <xdr:cNvPr id="184" name="直線コネクタ 183"/>
        <xdr:cNvCxnSpPr/>
      </xdr:nvCxnSpPr>
      <xdr:spPr>
        <a:xfrm>
          <a:off x="3987800" y="9140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53522</xdr:rowOff>
    </xdr:from>
    <xdr:to>
      <xdr:col>19</xdr:col>
      <xdr:colOff>187325</xdr:colOff>
      <xdr:row>53</xdr:row>
      <xdr:rowOff>86178</xdr:rowOff>
    </xdr:to>
    <xdr:cxnSp macro="">
      <xdr:nvCxnSpPr>
        <xdr:cNvPr id="187" name="直線コネクタ 186"/>
        <xdr:cNvCxnSpPr/>
      </xdr:nvCxnSpPr>
      <xdr:spPr>
        <a:xfrm flipV="1">
          <a:off x="3098800" y="9140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86178</xdr:rowOff>
    </xdr:from>
    <xdr:to>
      <xdr:col>15</xdr:col>
      <xdr:colOff>98425</xdr:colOff>
      <xdr:row>53</xdr:row>
      <xdr:rowOff>102507</xdr:rowOff>
    </xdr:to>
    <xdr:cxnSp macro="">
      <xdr:nvCxnSpPr>
        <xdr:cNvPr id="190" name="直線コネクタ 189"/>
        <xdr:cNvCxnSpPr/>
      </xdr:nvCxnSpPr>
      <xdr:spPr>
        <a:xfrm flipV="1">
          <a:off x="2209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102507</xdr:rowOff>
    </xdr:to>
    <xdr:cxnSp macro="">
      <xdr:nvCxnSpPr>
        <xdr:cNvPr id="193" name="直線コネクタ 192"/>
        <xdr:cNvCxnSpPr/>
      </xdr:nvCxnSpPr>
      <xdr:spPr>
        <a:xfrm>
          <a:off x="1320800" y="9189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35378</xdr:rowOff>
    </xdr:from>
    <xdr:to>
      <xdr:col>24</xdr:col>
      <xdr:colOff>76200</xdr:colOff>
      <xdr:row>53</xdr:row>
      <xdr:rowOff>136978</xdr:rowOff>
    </xdr:to>
    <xdr:sp macro="" textlink="">
      <xdr:nvSpPr>
        <xdr:cNvPr id="203" name="楕円 202"/>
        <xdr:cNvSpPr/>
      </xdr:nvSpPr>
      <xdr:spPr>
        <a:xfrm>
          <a:off x="47752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51905</xdr:rowOff>
    </xdr:from>
    <xdr:ext cx="762000" cy="259045"/>
    <xdr:sp macro="" textlink="">
      <xdr:nvSpPr>
        <xdr:cNvPr id="204" name="扶助費該当値テキスト"/>
        <xdr:cNvSpPr txBox="1"/>
      </xdr:nvSpPr>
      <xdr:spPr>
        <a:xfrm>
          <a:off x="4914900" y="896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2722</xdr:rowOff>
    </xdr:from>
    <xdr:to>
      <xdr:col>20</xdr:col>
      <xdr:colOff>38100</xdr:colOff>
      <xdr:row>53</xdr:row>
      <xdr:rowOff>104322</xdr:rowOff>
    </xdr:to>
    <xdr:sp macro="" textlink="">
      <xdr:nvSpPr>
        <xdr:cNvPr id="205" name="楕円 204"/>
        <xdr:cNvSpPr/>
      </xdr:nvSpPr>
      <xdr:spPr>
        <a:xfrm>
          <a:off x="3937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114499</xdr:rowOff>
    </xdr:from>
    <xdr:ext cx="736600" cy="259045"/>
    <xdr:sp macro="" textlink="">
      <xdr:nvSpPr>
        <xdr:cNvPr id="206" name="テキスト ボックス 205"/>
        <xdr:cNvSpPr txBox="1"/>
      </xdr:nvSpPr>
      <xdr:spPr>
        <a:xfrm>
          <a:off x="3606800" y="885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35378</xdr:rowOff>
    </xdr:from>
    <xdr:to>
      <xdr:col>15</xdr:col>
      <xdr:colOff>149225</xdr:colOff>
      <xdr:row>53</xdr:row>
      <xdr:rowOff>136978</xdr:rowOff>
    </xdr:to>
    <xdr:sp macro="" textlink="">
      <xdr:nvSpPr>
        <xdr:cNvPr id="207" name="楕円 206"/>
        <xdr:cNvSpPr/>
      </xdr:nvSpPr>
      <xdr:spPr>
        <a:xfrm>
          <a:off x="3048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147155</xdr:rowOff>
    </xdr:from>
    <xdr:ext cx="762000" cy="259045"/>
    <xdr:sp macro="" textlink="">
      <xdr:nvSpPr>
        <xdr:cNvPr id="208" name="テキスト ボックス 207"/>
        <xdr:cNvSpPr txBox="1"/>
      </xdr:nvSpPr>
      <xdr:spPr>
        <a:xfrm>
          <a:off x="2717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09" name="楕円 208"/>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0" name="テキスト ボックス 209"/>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1" name="楕円 210"/>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12" name="テキスト ボックス 211"/>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積雪地域特有の除雪経費については、各年の降雪量に左右されることから、降雪状況により大幅な増減が想定される。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24130</xdr:rowOff>
    </xdr:to>
    <xdr:cxnSp macro="">
      <xdr:nvCxnSpPr>
        <xdr:cNvPr id="240" name="直線コネクタ 239"/>
        <xdr:cNvCxnSpPr/>
      </xdr:nvCxnSpPr>
      <xdr:spPr>
        <a:xfrm>
          <a:off x="15671800" y="99110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57</xdr:row>
      <xdr:rowOff>144145</xdr:rowOff>
    </xdr:to>
    <xdr:cxnSp macro="">
      <xdr:nvCxnSpPr>
        <xdr:cNvPr id="243" name="直線コネクタ 242"/>
        <xdr:cNvCxnSpPr/>
      </xdr:nvCxnSpPr>
      <xdr:spPr>
        <a:xfrm flipV="1">
          <a:off x="14782800" y="99110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144145</xdr:rowOff>
    </xdr:from>
    <xdr:to>
      <xdr:col>73</xdr:col>
      <xdr:colOff>180975</xdr:colOff>
      <xdr:row>58</xdr:row>
      <xdr:rowOff>64135</xdr:rowOff>
    </xdr:to>
    <xdr:cxnSp macro="">
      <xdr:nvCxnSpPr>
        <xdr:cNvPr id="246" name="直線コネクタ 245"/>
        <xdr:cNvCxnSpPr/>
      </xdr:nvCxnSpPr>
      <xdr:spPr>
        <a:xfrm flipV="1">
          <a:off x="13893800" y="991679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121285</xdr:rowOff>
    </xdr:from>
    <xdr:to>
      <xdr:col>69</xdr:col>
      <xdr:colOff>92075</xdr:colOff>
      <xdr:row>58</xdr:row>
      <xdr:rowOff>64135</xdr:rowOff>
    </xdr:to>
    <xdr:cxnSp macro="">
      <xdr:nvCxnSpPr>
        <xdr:cNvPr id="249" name="直線コネクタ 248"/>
        <xdr:cNvCxnSpPr/>
      </xdr:nvCxnSpPr>
      <xdr:spPr>
        <a:xfrm>
          <a:off x="13004800" y="989393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144780</xdr:rowOff>
    </xdr:from>
    <xdr:to>
      <xdr:col>82</xdr:col>
      <xdr:colOff>158750</xdr:colOff>
      <xdr:row>58</xdr:row>
      <xdr:rowOff>74930</xdr:rowOff>
    </xdr:to>
    <xdr:sp macro="" textlink="">
      <xdr:nvSpPr>
        <xdr:cNvPr id="259" name="楕円 258"/>
        <xdr:cNvSpPr/>
      </xdr:nvSpPr>
      <xdr:spPr>
        <a:xfrm>
          <a:off x="164592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116857</xdr:rowOff>
    </xdr:from>
    <xdr:ext cx="762000" cy="259045"/>
    <xdr:sp macro="" textlink="">
      <xdr:nvSpPr>
        <xdr:cNvPr id="260" name="その他該当値テキスト"/>
        <xdr:cNvSpPr txBox="1"/>
      </xdr:nvSpPr>
      <xdr:spPr>
        <a:xfrm>
          <a:off x="165989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1" name="楕円 260"/>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2" name="テキスト ボックス 261"/>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93345</xdr:rowOff>
    </xdr:from>
    <xdr:to>
      <xdr:col>74</xdr:col>
      <xdr:colOff>31750</xdr:colOff>
      <xdr:row>58</xdr:row>
      <xdr:rowOff>23495</xdr:rowOff>
    </xdr:to>
    <xdr:sp macro="" textlink="">
      <xdr:nvSpPr>
        <xdr:cNvPr id="263" name="楕円 262"/>
        <xdr:cNvSpPr/>
      </xdr:nvSpPr>
      <xdr:spPr>
        <a:xfrm>
          <a:off x="14732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64" name="テキスト ボックス 263"/>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xdr:rowOff>
    </xdr:from>
    <xdr:to>
      <xdr:col>69</xdr:col>
      <xdr:colOff>142875</xdr:colOff>
      <xdr:row>58</xdr:row>
      <xdr:rowOff>114935</xdr:rowOff>
    </xdr:to>
    <xdr:sp macro="" textlink="">
      <xdr:nvSpPr>
        <xdr:cNvPr id="265" name="楕円 264"/>
        <xdr:cNvSpPr/>
      </xdr:nvSpPr>
      <xdr:spPr>
        <a:xfrm>
          <a:off x="13843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99712</xdr:rowOff>
    </xdr:from>
    <xdr:ext cx="762000" cy="259045"/>
    <xdr:sp macro="" textlink="">
      <xdr:nvSpPr>
        <xdr:cNvPr id="266" name="テキスト ボックス 265"/>
        <xdr:cNvSpPr txBox="1"/>
      </xdr:nvSpPr>
      <xdr:spPr>
        <a:xfrm>
          <a:off x="13512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70485</xdr:rowOff>
    </xdr:from>
    <xdr:to>
      <xdr:col>65</xdr:col>
      <xdr:colOff>53975</xdr:colOff>
      <xdr:row>58</xdr:row>
      <xdr:rowOff>635</xdr:rowOff>
    </xdr:to>
    <xdr:sp macro="" textlink="">
      <xdr:nvSpPr>
        <xdr:cNvPr id="267" name="楕円 266"/>
        <xdr:cNvSpPr/>
      </xdr:nvSpPr>
      <xdr:spPr>
        <a:xfrm>
          <a:off x="12954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10812</xdr:rowOff>
    </xdr:from>
    <xdr:ext cx="762000" cy="259045"/>
    <xdr:sp macro="" textlink="">
      <xdr:nvSpPr>
        <xdr:cNvPr id="268" name="テキスト ボックス 267"/>
        <xdr:cNvSpPr txBox="1"/>
      </xdr:nvSpPr>
      <xdr:spPr>
        <a:xfrm>
          <a:off x="12623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平成２３年度に町立病院の診療所化により補助費等の経常経費が削減され改善されている。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今後も類似団体内平均値を下回る数値になるよう引き続き歳出の見直しに努める。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42418</xdr:rowOff>
    </xdr:from>
    <xdr:to>
      <xdr:col>82</xdr:col>
      <xdr:colOff>107950</xdr:colOff>
      <xdr:row>35</xdr:row>
      <xdr:rowOff>56134</xdr:rowOff>
    </xdr:to>
    <xdr:cxnSp macro="">
      <xdr:nvCxnSpPr>
        <xdr:cNvPr id="298" name="直線コネクタ 297"/>
        <xdr:cNvCxnSpPr/>
      </xdr:nvCxnSpPr>
      <xdr:spPr>
        <a:xfrm>
          <a:off x="15671800" y="60431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42418</xdr:rowOff>
    </xdr:to>
    <xdr:cxnSp macro="">
      <xdr:nvCxnSpPr>
        <xdr:cNvPr id="301" name="直線コネクタ 300"/>
        <xdr:cNvCxnSpPr/>
      </xdr:nvCxnSpPr>
      <xdr:spPr>
        <a:xfrm>
          <a:off x="14782800" y="60294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46990</xdr:rowOff>
    </xdr:to>
    <xdr:cxnSp macro="">
      <xdr:nvCxnSpPr>
        <xdr:cNvPr id="304" name="直線コネクタ 303"/>
        <xdr:cNvCxnSpPr/>
      </xdr:nvCxnSpPr>
      <xdr:spPr>
        <a:xfrm flipV="1">
          <a:off x="13893800" y="60294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42418</xdr:rowOff>
    </xdr:from>
    <xdr:to>
      <xdr:col>69</xdr:col>
      <xdr:colOff>92075</xdr:colOff>
      <xdr:row>35</xdr:row>
      <xdr:rowOff>46990</xdr:rowOff>
    </xdr:to>
    <xdr:cxnSp macro="">
      <xdr:nvCxnSpPr>
        <xdr:cNvPr id="307" name="直線コネクタ 306"/>
        <xdr:cNvCxnSpPr/>
      </xdr:nvCxnSpPr>
      <xdr:spPr>
        <a:xfrm>
          <a:off x="13004800" y="60431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17" name="楕円 316"/>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18" name="補助費等該当値テキスト"/>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163068</xdr:rowOff>
    </xdr:from>
    <xdr:to>
      <xdr:col>78</xdr:col>
      <xdr:colOff>120650</xdr:colOff>
      <xdr:row>35</xdr:row>
      <xdr:rowOff>93218</xdr:rowOff>
    </xdr:to>
    <xdr:sp macro="" textlink="">
      <xdr:nvSpPr>
        <xdr:cNvPr id="319" name="楕円 318"/>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103395</xdr:rowOff>
    </xdr:from>
    <xdr:ext cx="736600" cy="259045"/>
    <xdr:sp macro="" textlink="">
      <xdr:nvSpPr>
        <xdr:cNvPr id="320" name="テキスト ボックス 319"/>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macro="" textlink="">
      <xdr:nvSpPr>
        <xdr:cNvPr id="321" name="楕円 320"/>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22" name="テキスト ボックス 321"/>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23" name="楕円 322"/>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24" name="テキスト ボックス 323"/>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163068</xdr:rowOff>
    </xdr:from>
    <xdr:to>
      <xdr:col>65</xdr:col>
      <xdr:colOff>53975</xdr:colOff>
      <xdr:row>35</xdr:row>
      <xdr:rowOff>93218</xdr:rowOff>
    </xdr:to>
    <xdr:sp macro="" textlink="">
      <xdr:nvSpPr>
        <xdr:cNvPr id="325" name="楕円 324"/>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103395</xdr:rowOff>
    </xdr:from>
    <xdr:ext cx="762000" cy="259045"/>
    <xdr:sp macro="" textlink="">
      <xdr:nvSpPr>
        <xdr:cNvPr id="326" name="テキスト ボックス 325"/>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大型建設事業等実施に係る地方債の元金償還のため、平成２３年度以降数値は上昇したが、平成２２年度に借入れた地方債の償還が平成２７年度に完済したこと等により数値は下降している。また、類似団体内平均値と同値だが、意図的に償還年限を圧縮しており、交付税算入となる有利な地方債が多く占めることにより、経常一般財源が確保できるため、それほど懸念すべき状況ではない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77470</xdr:rowOff>
    </xdr:to>
    <xdr:cxnSp macro="">
      <xdr:nvCxnSpPr>
        <xdr:cNvPr id="358" name="直線コネクタ 357"/>
        <xdr:cNvCxnSpPr/>
      </xdr:nvCxnSpPr>
      <xdr:spPr>
        <a:xfrm flipV="1">
          <a:off x="3987800" y="131953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77470</xdr:rowOff>
    </xdr:from>
    <xdr:to>
      <xdr:col>19</xdr:col>
      <xdr:colOff>187325</xdr:colOff>
      <xdr:row>78</xdr:row>
      <xdr:rowOff>115570</xdr:rowOff>
    </xdr:to>
    <xdr:cxnSp macro="">
      <xdr:nvCxnSpPr>
        <xdr:cNvPr id="361" name="直線コネクタ 360"/>
        <xdr:cNvCxnSpPr/>
      </xdr:nvCxnSpPr>
      <xdr:spPr>
        <a:xfrm flipV="1">
          <a:off x="3098800" y="1327912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115570</xdr:rowOff>
    </xdr:from>
    <xdr:to>
      <xdr:col>15</xdr:col>
      <xdr:colOff>98425</xdr:colOff>
      <xdr:row>79</xdr:row>
      <xdr:rowOff>107950</xdr:rowOff>
    </xdr:to>
    <xdr:cxnSp macro="">
      <xdr:nvCxnSpPr>
        <xdr:cNvPr id="364" name="直線コネクタ 363"/>
        <xdr:cNvCxnSpPr/>
      </xdr:nvCxnSpPr>
      <xdr:spPr>
        <a:xfrm flipV="1">
          <a:off x="2209800" y="1348867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79</xdr:row>
      <xdr:rowOff>149861</xdr:rowOff>
    </xdr:to>
    <xdr:cxnSp macro="">
      <xdr:nvCxnSpPr>
        <xdr:cNvPr id="367" name="直線コネクタ 366"/>
        <xdr:cNvCxnSpPr/>
      </xdr:nvCxnSpPr>
      <xdr:spPr>
        <a:xfrm flipV="1">
          <a:off x="1320800" y="136525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7" name="楕円 376"/>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86377</xdr:rowOff>
    </xdr:from>
    <xdr:ext cx="762000" cy="259045"/>
    <xdr:sp macro="" textlink="">
      <xdr:nvSpPr>
        <xdr:cNvPr id="378" name="公債費該当値テキスト"/>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79" name="楕円 378"/>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80" name="テキスト ボックス 379"/>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64770</xdr:rowOff>
    </xdr:from>
    <xdr:to>
      <xdr:col>15</xdr:col>
      <xdr:colOff>149225</xdr:colOff>
      <xdr:row>78</xdr:row>
      <xdr:rowOff>166370</xdr:rowOff>
    </xdr:to>
    <xdr:sp macro="" textlink="">
      <xdr:nvSpPr>
        <xdr:cNvPr id="381" name="楕円 380"/>
        <xdr:cNvSpPr/>
      </xdr:nvSpPr>
      <xdr:spPr>
        <a:xfrm>
          <a:off x="3048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151147</xdr:rowOff>
    </xdr:from>
    <xdr:ext cx="762000" cy="259045"/>
    <xdr:sp macro="" textlink="">
      <xdr:nvSpPr>
        <xdr:cNvPr id="382" name="テキスト ボックス 381"/>
        <xdr:cNvSpPr txBox="1"/>
      </xdr:nvSpPr>
      <xdr:spPr>
        <a:xfrm>
          <a:off x="2717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383" name="楕円 382"/>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143527</xdr:rowOff>
    </xdr:from>
    <xdr:ext cx="762000" cy="259045"/>
    <xdr:sp macro="" textlink="">
      <xdr:nvSpPr>
        <xdr:cNvPr id="384" name="テキスト ボックス 383"/>
        <xdr:cNvSpPr txBox="1"/>
      </xdr:nvSpPr>
      <xdr:spPr>
        <a:xfrm>
          <a:off x="1828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99061</xdr:rowOff>
    </xdr:from>
    <xdr:to>
      <xdr:col>6</xdr:col>
      <xdr:colOff>171450</xdr:colOff>
      <xdr:row>80</xdr:row>
      <xdr:rowOff>29211</xdr:rowOff>
    </xdr:to>
    <xdr:sp macro="" textlink="">
      <xdr:nvSpPr>
        <xdr:cNvPr id="385" name="楕円 384"/>
        <xdr:cNvSpPr/>
      </xdr:nvSpPr>
      <xdr:spPr>
        <a:xfrm>
          <a:off x="1270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13988</xdr:rowOff>
    </xdr:from>
    <xdr:ext cx="762000" cy="259045"/>
    <xdr:sp macro="" textlink="">
      <xdr:nvSpPr>
        <xdr:cNvPr id="386" name="テキスト ボックス 385"/>
        <xdr:cNvSpPr txBox="1"/>
      </xdr:nvSpPr>
      <xdr:spPr>
        <a:xfrm>
          <a:off x="939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公債費は類似団体内平均値同値だが、人件費、物件費、扶助費及び補助費等は類似団体内平均値を下回る数値にある。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しかし、今後において普通交付税の交付額によって数値が大きく変動することから、引き続き徹底した経常経費の見直しを図る。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73660</xdr:rowOff>
    </xdr:from>
    <xdr:to>
      <xdr:col>82</xdr:col>
      <xdr:colOff>107950</xdr:colOff>
      <xdr:row>76</xdr:row>
      <xdr:rowOff>31750</xdr:rowOff>
    </xdr:to>
    <xdr:cxnSp macro="">
      <xdr:nvCxnSpPr>
        <xdr:cNvPr id="419" name="直線コネクタ 418"/>
        <xdr:cNvCxnSpPr/>
      </xdr:nvCxnSpPr>
      <xdr:spPr>
        <a:xfrm>
          <a:off x="15671800" y="1293241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58420</xdr:rowOff>
    </xdr:from>
    <xdr:to>
      <xdr:col>78</xdr:col>
      <xdr:colOff>69850</xdr:colOff>
      <xdr:row>75</xdr:row>
      <xdr:rowOff>73660</xdr:rowOff>
    </xdr:to>
    <xdr:cxnSp macro="">
      <xdr:nvCxnSpPr>
        <xdr:cNvPr id="422" name="直線コネクタ 421"/>
        <xdr:cNvCxnSpPr/>
      </xdr:nvCxnSpPr>
      <xdr:spPr>
        <a:xfrm>
          <a:off x="14782800" y="129171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58420</xdr:rowOff>
    </xdr:from>
    <xdr:to>
      <xdr:col>73</xdr:col>
      <xdr:colOff>180975</xdr:colOff>
      <xdr:row>76</xdr:row>
      <xdr:rowOff>12700</xdr:rowOff>
    </xdr:to>
    <xdr:cxnSp macro="">
      <xdr:nvCxnSpPr>
        <xdr:cNvPr id="425" name="直線コネクタ 424"/>
        <xdr:cNvCxnSpPr/>
      </xdr:nvCxnSpPr>
      <xdr:spPr>
        <a:xfrm flipV="1">
          <a:off x="13893800" y="129171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111761</xdr:rowOff>
    </xdr:to>
    <xdr:cxnSp macro="">
      <xdr:nvCxnSpPr>
        <xdr:cNvPr id="428" name="直線コネクタ 427"/>
        <xdr:cNvCxnSpPr/>
      </xdr:nvCxnSpPr>
      <xdr:spPr>
        <a:xfrm flipV="1">
          <a:off x="13004800" y="130429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152400</xdr:rowOff>
    </xdr:from>
    <xdr:to>
      <xdr:col>82</xdr:col>
      <xdr:colOff>158750</xdr:colOff>
      <xdr:row>76</xdr:row>
      <xdr:rowOff>82550</xdr:rowOff>
    </xdr:to>
    <xdr:sp macro="" textlink="">
      <xdr:nvSpPr>
        <xdr:cNvPr id="438" name="楕円 437"/>
        <xdr:cNvSpPr/>
      </xdr:nvSpPr>
      <xdr:spPr>
        <a:xfrm>
          <a:off x="16459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168927</xdr:rowOff>
    </xdr:from>
    <xdr:ext cx="762000" cy="259045"/>
    <xdr:sp macro="" textlink="">
      <xdr:nvSpPr>
        <xdr:cNvPr id="439" name="公債費以外該当値テキスト"/>
        <xdr:cNvSpPr txBox="1"/>
      </xdr:nvSpPr>
      <xdr:spPr>
        <a:xfrm>
          <a:off x="16598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22860</xdr:rowOff>
    </xdr:from>
    <xdr:to>
      <xdr:col>78</xdr:col>
      <xdr:colOff>120650</xdr:colOff>
      <xdr:row>75</xdr:row>
      <xdr:rowOff>124460</xdr:rowOff>
    </xdr:to>
    <xdr:sp macro="" textlink="">
      <xdr:nvSpPr>
        <xdr:cNvPr id="440" name="楕円 439"/>
        <xdr:cNvSpPr/>
      </xdr:nvSpPr>
      <xdr:spPr>
        <a:xfrm>
          <a:off x="15621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134637</xdr:rowOff>
    </xdr:from>
    <xdr:ext cx="736600" cy="259045"/>
    <xdr:sp macro="" textlink="">
      <xdr:nvSpPr>
        <xdr:cNvPr id="441" name="テキスト ボックス 440"/>
        <xdr:cNvSpPr txBox="1"/>
      </xdr:nvSpPr>
      <xdr:spPr>
        <a:xfrm>
          <a:off x="15290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xdr:rowOff>
    </xdr:from>
    <xdr:to>
      <xdr:col>74</xdr:col>
      <xdr:colOff>31750</xdr:colOff>
      <xdr:row>75</xdr:row>
      <xdr:rowOff>109220</xdr:rowOff>
    </xdr:to>
    <xdr:sp macro="" textlink="">
      <xdr:nvSpPr>
        <xdr:cNvPr id="442" name="楕円 441"/>
        <xdr:cNvSpPr/>
      </xdr:nvSpPr>
      <xdr:spPr>
        <a:xfrm>
          <a:off x="14732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119397</xdr:rowOff>
    </xdr:from>
    <xdr:ext cx="762000" cy="259045"/>
    <xdr:sp macro="" textlink="">
      <xdr:nvSpPr>
        <xdr:cNvPr id="443" name="テキスト ボックス 442"/>
        <xdr:cNvSpPr txBox="1"/>
      </xdr:nvSpPr>
      <xdr:spPr>
        <a:xfrm>
          <a:off x="14401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44" name="楕円 443"/>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5" name="テキスト ボックス 444"/>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60961</xdr:rowOff>
    </xdr:from>
    <xdr:to>
      <xdr:col>65</xdr:col>
      <xdr:colOff>53975</xdr:colOff>
      <xdr:row>76</xdr:row>
      <xdr:rowOff>162561</xdr:rowOff>
    </xdr:to>
    <xdr:sp macro="" textlink="">
      <xdr:nvSpPr>
        <xdr:cNvPr id="446" name="楕円 445"/>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1287</xdr:rowOff>
    </xdr:from>
    <xdr:ext cx="762000" cy="259045"/>
    <xdr:sp macro="" textlink="">
      <xdr:nvSpPr>
        <xdr:cNvPr id="447" name="テキスト ボックス 446"/>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156383</xdr:rowOff>
    </xdr:from>
    <xdr:to>
      <xdr:col>29</xdr:col>
      <xdr:colOff>127000</xdr:colOff>
      <xdr:row>17</xdr:row>
      <xdr:rowOff>26392</xdr:rowOff>
    </xdr:to>
    <xdr:cxnSp macro="">
      <xdr:nvCxnSpPr>
        <xdr:cNvPr id="48" name="直線コネクタ 47"/>
        <xdr:cNvCxnSpPr/>
      </xdr:nvCxnSpPr>
      <xdr:spPr bwMode="auto">
        <a:xfrm flipV="1">
          <a:off x="5003800" y="2947208"/>
          <a:ext cx="647700" cy="41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26392</xdr:rowOff>
    </xdr:from>
    <xdr:to>
      <xdr:col>26</xdr:col>
      <xdr:colOff>50800</xdr:colOff>
      <xdr:row>17</xdr:row>
      <xdr:rowOff>97164</xdr:rowOff>
    </xdr:to>
    <xdr:cxnSp macro="">
      <xdr:nvCxnSpPr>
        <xdr:cNvPr id="51" name="直線コネクタ 50"/>
        <xdr:cNvCxnSpPr/>
      </xdr:nvCxnSpPr>
      <xdr:spPr bwMode="auto">
        <a:xfrm flipV="1">
          <a:off x="4305300" y="2988667"/>
          <a:ext cx="698500" cy="70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63983</xdr:rowOff>
    </xdr:from>
    <xdr:to>
      <xdr:col>22</xdr:col>
      <xdr:colOff>114300</xdr:colOff>
      <xdr:row>17</xdr:row>
      <xdr:rowOff>97164</xdr:rowOff>
    </xdr:to>
    <xdr:cxnSp macro="">
      <xdr:nvCxnSpPr>
        <xdr:cNvPr id="54" name="直線コネクタ 53"/>
        <xdr:cNvCxnSpPr/>
      </xdr:nvCxnSpPr>
      <xdr:spPr bwMode="auto">
        <a:xfrm>
          <a:off x="3606800" y="3026258"/>
          <a:ext cx="698500" cy="33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136435</xdr:rowOff>
    </xdr:from>
    <xdr:to>
      <xdr:col>18</xdr:col>
      <xdr:colOff>177800</xdr:colOff>
      <xdr:row>17</xdr:row>
      <xdr:rowOff>63983</xdr:rowOff>
    </xdr:to>
    <xdr:cxnSp macro="">
      <xdr:nvCxnSpPr>
        <xdr:cNvPr id="57" name="直線コネクタ 56"/>
        <xdr:cNvCxnSpPr/>
      </xdr:nvCxnSpPr>
      <xdr:spPr bwMode="auto">
        <a:xfrm>
          <a:off x="2908300" y="2927260"/>
          <a:ext cx="698500" cy="98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105583</xdr:rowOff>
    </xdr:from>
    <xdr:to>
      <xdr:col>29</xdr:col>
      <xdr:colOff>177800</xdr:colOff>
      <xdr:row>17</xdr:row>
      <xdr:rowOff>35733</xdr:rowOff>
    </xdr:to>
    <xdr:sp macro="" textlink="">
      <xdr:nvSpPr>
        <xdr:cNvPr id="67" name="楕円 66"/>
        <xdr:cNvSpPr/>
      </xdr:nvSpPr>
      <xdr:spPr bwMode="auto">
        <a:xfrm>
          <a:off x="5600700" y="2896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122110</xdr:rowOff>
    </xdr:from>
    <xdr:ext cx="762000" cy="259045"/>
    <xdr:sp macro="" textlink="">
      <xdr:nvSpPr>
        <xdr:cNvPr id="68" name="人口1人当たり決算額の推移該当値テキスト130"/>
        <xdr:cNvSpPr txBox="1"/>
      </xdr:nvSpPr>
      <xdr:spPr>
        <a:xfrm>
          <a:off x="5740400" y="27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147042</xdr:rowOff>
    </xdr:from>
    <xdr:to>
      <xdr:col>26</xdr:col>
      <xdr:colOff>101600</xdr:colOff>
      <xdr:row>17</xdr:row>
      <xdr:rowOff>77192</xdr:rowOff>
    </xdr:to>
    <xdr:sp macro="" textlink="">
      <xdr:nvSpPr>
        <xdr:cNvPr id="69" name="楕円 68"/>
        <xdr:cNvSpPr/>
      </xdr:nvSpPr>
      <xdr:spPr bwMode="auto">
        <a:xfrm>
          <a:off x="4953000" y="2937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87369</xdr:rowOff>
    </xdr:from>
    <xdr:ext cx="736600" cy="259045"/>
    <xdr:sp macro="" textlink="">
      <xdr:nvSpPr>
        <xdr:cNvPr id="70" name="テキスト ボックス 69"/>
        <xdr:cNvSpPr txBox="1"/>
      </xdr:nvSpPr>
      <xdr:spPr>
        <a:xfrm>
          <a:off x="4622800" y="2706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46364</xdr:rowOff>
    </xdr:from>
    <xdr:to>
      <xdr:col>22</xdr:col>
      <xdr:colOff>165100</xdr:colOff>
      <xdr:row>17</xdr:row>
      <xdr:rowOff>147964</xdr:rowOff>
    </xdr:to>
    <xdr:sp macro="" textlink="">
      <xdr:nvSpPr>
        <xdr:cNvPr id="71" name="楕円 70"/>
        <xdr:cNvSpPr/>
      </xdr:nvSpPr>
      <xdr:spPr bwMode="auto">
        <a:xfrm>
          <a:off x="4254500" y="3008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158141</xdr:rowOff>
    </xdr:from>
    <xdr:ext cx="762000" cy="259045"/>
    <xdr:sp macro="" textlink="">
      <xdr:nvSpPr>
        <xdr:cNvPr id="72" name="テキスト ボックス 71"/>
        <xdr:cNvSpPr txBox="1"/>
      </xdr:nvSpPr>
      <xdr:spPr>
        <a:xfrm>
          <a:off x="3924300" y="277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13183</xdr:rowOff>
    </xdr:from>
    <xdr:to>
      <xdr:col>19</xdr:col>
      <xdr:colOff>38100</xdr:colOff>
      <xdr:row>17</xdr:row>
      <xdr:rowOff>114783</xdr:rowOff>
    </xdr:to>
    <xdr:sp macro="" textlink="">
      <xdr:nvSpPr>
        <xdr:cNvPr id="73" name="楕円 72"/>
        <xdr:cNvSpPr/>
      </xdr:nvSpPr>
      <xdr:spPr bwMode="auto">
        <a:xfrm>
          <a:off x="3556000" y="2975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124960</xdr:rowOff>
    </xdr:from>
    <xdr:ext cx="762000" cy="259045"/>
    <xdr:sp macro="" textlink="">
      <xdr:nvSpPr>
        <xdr:cNvPr id="74" name="テキスト ボックス 73"/>
        <xdr:cNvSpPr txBox="1"/>
      </xdr:nvSpPr>
      <xdr:spPr>
        <a:xfrm>
          <a:off x="3225800" y="2744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85635</xdr:rowOff>
    </xdr:from>
    <xdr:to>
      <xdr:col>15</xdr:col>
      <xdr:colOff>101600</xdr:colOff>
      <xdr:row>17</xdr:row>
      <xdr:rowOff>15785</xdr:rowOff>
    </xdr:to>
    <xdr:sp macro="" textlink="">
      <xdr:nvSpPr>
        <xdr:cNvPr id="75" name="楕円 74"/>
        <xdr:cNvSpPr/>
      </xdr:nvSpPr>
      <xdr:spPr bwMode="auto">
        <a:xfrm>
          <a:off x="2857500" y="2876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25962</xdr:rowOff>
    </xdr:from>
    <xdr:ext cx="762000" cy="259045"/>
    <xdr:sp macro="" textlink="">
      <xdr:nvSpPr>
        <xdr:cNvPr id="76" name="テキスト ボックス 75"/>
        <xdr:cNvSpPr txBox="1"/>
      </xdr:nvSpPr>
      <xdr:spPr>
        <a:xfrm>
          <a:off x="2527300" y="26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131028</xdr:rowOff>
    </xdr:from>
    <xdr:to>
      <xdr:col>29</xdr:col>
      <xdr:colOff>127000</xdr:colOff>
      <xdr:row>37</xdr:row>
      <xdr:rowOff>179011</xdr:rowOff>
    </xdr:to>
    <xdr:cxnSp macro="">
      <xdr:nvCxnSpPr>
        <xdr:cNvPr id="108" name="直線コネクタ 107"/>
        <xdr:cNvCxnSpPr/>
      </xdr:nvCxnSpPr>
      <xdr:spPr bwMode="auto">
        <a:xfrm>
          <a:off x="5003800" y="7255728"/>
          <a:ext cx="647700" cy="47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74719</xdr:rowOff>
    </xdr:from>
    <xdr:to>
      <xdr:col>26</xdr:col>
      <xdr:colOff>50800</xdr:colOff>
      <xdr:row>37</xdr:row>
      <xdr:rowOff>131028</xdr:rowOff>
    </xdr:to>
    <xdr:cxnSp macro="">
      <xdr:nvCxnSpPr>
        <xdr:cNvPr id="111" name="直線コネクタ 110"/>
        <xdr:cNvCxnSpPr/>
      </xdr:nvCxnSpPr>
      <xdr:spPr bwMode="auto">
        <a:xfrm>
          <a:off x="4305300" y="7199419"/>
          <a:ext cx="698500" cy="56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25437</xdr:rowOff>
    </xdr:from>
    <xdr:to>
      <xdr:col>22</xdr:col>
      <xdr:colOff>114300</xdr:colOff>
      <xdr:row>37</xdr:row>
      <xdr:rowOff>74719</xdr:rowOff>
    </xdr:to>
    <xdr:cxnSp macro="">
      <xdr:nvCxnSpPr>
        <xdr:cNvPr id="114" name="直線コネクタ 113"/>
        <xdr:cNvCxnSpPr/>
      </xdr:nvCxnSpPr>
      <xdr:spPr bwMode="auto">
        <a:xfrm>
          <a:off x="3606800" y="7150137"/>
          <a:ext cx="698500" cy="49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136016</xdr:rowOff>
    </xdr:from>
    <xdr:to>
      <xdr:col>18</xdr:col>
      <xdr:colOff>177800</xdr:colOff>
      <xdr:row>37</xdr:row>
      <xdr:rowOff>25437</xdr:rowOff>
    </xdr:to>
    <xdr:cxnSp macro="">
      <xdr:nvCxnSpPr>
        <xdr:cNvPr id="117" name="直線コネクタ 116"/>
        <xdr:cNvCxnSpPr/>
      </xdr:nvCxnSpPr>
      <xdr:spPr bwMode="auto">
        <a:xfrm>
          <a:off x="2908300" y="7089266"/>
          <a:ext cx="698500" cy="60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128211</xdr:rowOff>
    </xdr:from>
    <xdr:to>
      <xdr:col>29</xdr:col>
      <xdr:colOff>177800</xdr:colOff>
      <xdr:row>37</xdr:row>
      <xdr:rowOff>229811</xdr:rowOff>
    </xdr:to>
    <xdr:sp macro="" textlink="">
      <xdr:nvSpPr>
        <xdr:cNvPr id="127" name="楕円 126"/>
        <xdr:cNvSpPr/>
      </xdr:nvSpPr>
      <xdr:spPr bwMode="auto">
        <a:xfrm>
          <a:off x="5600700" y="7252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100288</xdr:rowOff>
    </xdr:from>
    <xdr:ext cx="762000" cy="259045"/>
    <xdr:sp macro="" textlink="">
      <xdr:nvSpPr>
        <xdr:cNvPr id="128" name="人口1人当たり決算額の推移該当値テキスト445"/>
        <xdr:cNvSpPr txBox="1"/>
      </xdr:nvSpPr>
      <xdr:spPr>
        <a:xfrm>
          <a:off x="5740400" y="722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80228</xdr:rowOff>
    </xdr:from>
    <xdr:to>
      <xdr:col>26</xdr:col>
      <xdr:colOff>101600</xdr:colOff>
      <xdr:row>37</xdr:row>
      <xdr:rowOff>181828</xdr:rowOff>
    </xdr:to>
    <xdr:sp macro="" textlink="">
      <xdr:nvSpPr>
        <xdr:cNvPr id="129" name="楕円 128"/>
        <xdr:cNvSpPr/>
      </xdr:nvSpPr>
      <xdr:spPr bwMode="auto">
        <a:xfrm>
          <a:off x="4953000" y="7204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166605</xdr:rowOff>
    </xdr:from>
    <xdr:ext cx="736600" cy="259045"/>
    <xdr:sp macro="" textlink="">
      <xdr:nvSpPr>
        <xdr:cNvPr id="130" name="テキスト ボックス 129"/>
        <xdr:cNvSpPr txBox="1"/>
      </xdr:nvSpPr>
      <xdr:spPr>
        <a:xfrm>
          <a:off x="4622800" y="7291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23919</xdr:rowOff>
    </xdr:from>
    <xdr:to>
      <xdr:col>22</xdr:col>
      <xdr:colOff>165100</xdr:colOff>
      <xdr:row>37</xdr:row>
      <xdr:rowOff>125519</xdr:rowOff>
    </xdr:to>
    <xdr:sp macro="" textlink="">
      <xdr:nvSpPr>
        <xdr:cNvPr id="131" name="楕円 130"/>
        <xdr:cNvSpPr/>
      </xdr:nvSpPr>
      <xdr:spPr bwMode="auto">
        <a:xfrm>
          <a:off x="4254500" y="7148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307146</xdr:rowOff>
    </xdr:from>
    <xdr:ext cx="762000" cy="259045"/>
    <xdr:sp macro="" textlink="">
      <xdr:nvSpPr>
        <xdr:cNvPr id="132" name="テキスト ボックス 131"/>
        <xdr:cNvSpPr txBox="1"/>
      </xdr:nvSpPr>
      <xdr:spPr>
        <a:xfrm>
          <a:off x="3924300" y="691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146087</xdr:rowOff>
    </xdr:from>
    <xdr:to>
      <xdr:col>19</xdr:col>
      <xdr:colOff>38100</xdr:colOff>
      <xdr:row>37</xdr:row>
      <xdr:rowOff>76237</xdr:rowOff>
    </xdr:to>
    <xdr:sp macro="" textlink="">
      <xdr:nvSpPr>
        <xdr:cNvPr id="133" name="楕円 132"/>
        <xdr:cNvSpPr/>
      </xdr:nvSpPr>
      <xdr:spPr bwMode="auto">
        <a:xfrm>
          <a:off x="3556000" y="7099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257864</xdr:rowOff>
    </xdr:from>
    <xdr:ext cx="762000" cy="259045"/>
    <xdr:sp macro="" textlink="">
      <xdr:nvSpPr>
        <xdr:cNvPr id="134" name="テキスト ボックス 133"/>
        <xdr:cNvSpPr txBox="1"/>
      </xdr:nvSpPr>
      <xdr:spPr>
        <a:xfrm>
          <a:off x="3225800" y="6868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85216</xdr:rowOff>
    </xdr:from>
    <xdr:to>
      <xdr:col>15</xdr:col>
      <xdr:colOff>101600</xdr:colOff>
      <xdr:row>37</xdr:row>
      <xdr:rowOff>15366</xdr:rowOff>
    </xdr:to>
    <xdr:sp macro="" textlink="">
      <xdr:nvSpPr>
        <xdr:cNvPr id="135" name="楕円 134"/>
        <xdr:cNvSpPr/>
      </xdr:nvSpPr>
      <xdr:spPr bwMode="auto">
        <a:xfrm>
          <a:off x="2857500" y="703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196993</xdr:rowOff>
    </xdr:from>
    <xdr:ext cx="762000" cy="259045"/>
    <xdr:sp macro="" textlink="">
      <xdr:nvSpPr>
        <xdr:cNvPr id="136" name="テキスト ボックス 135"/>
        <xdr:cNvSpPr txBox="1"/>
      </xdr:nvSpPr>
      <xdr:spPr>
        <a:xfrm>
          <a:off x="2527300" y="680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2,196
2,171
574.10
5,104,505
4,932,985
151,156
2,828,492
3,122,104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90843</xdr:rowOff>
    </xdr:from>
    <xdr:to>
      <xdr:col>24</xdr:col>
      <xdr:colOff>63500</xdr:colOff>
      <xdr:row>35</xdr:row>
      <xdr:rowOff>109418</xdr:rowOff>
    </xdr:to>
    <xdr:cxnSp macro="">
      <xdr:nvCxnSpPr>
        <xdr:cNvPr id="60" name="直線コネクタ 59"/>
        <xdr:cNvCxnSpPr/>
      </xdr:nvCxnSpPr>
      <xdr:spPr>
        <a:xfrm flipV="1">
          <a:off x="3797300" y="6091593"/>
          <a:ext cx="838200" cy="1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109418</xdr:rowOff>
    </xdr:from>
    <xdr:to>
      <xdr:col>19</xdr:col>
      <xdr:colOff>177800</xdr:colOff>
      <xdr:row>35</xdr:row>
      <xdr:rowOff>148265</xdr:rowOff>
    </xdr:to>
    <xdr:cxnSp macro="">
      <xdr:nvCxnSpPr>
        <xdr:cNvPr id="63" name="直線コネクタ 62"/>
        <xdr:cNvCxnSpPr/>
      </xdr:nvCxnSpPr>
      <xdr:spPr>
        <a:xfrm flipV="1">
          <a:off x="2908300" y="6110168"/>
          <a:ext cx="889000" cy="3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148265</xdr:rowOff>
    </xdr:from>
    <xdr:to>
      <xdr:col>15</xdr:col>
      <xdr:colOff>50800</xdr:colOff>
      <xdr:row>36</xdr:row>
      <xdr:rowOff>65313</xdr:rowOff>
    </xdr:to>
    <xdr:cxnSp macro="">
      <xdr:nvCxnSpPr>
        <xdr:cNvPr id="66" name="直線コネクタ 65"/>
        <xdr:cNvCxnSpPr/>
      </xdr:nvCxnSpPr>
      <xdr:spPr>
        <a:xfrm flipV="1">
          <a:off x="2019300" y="6149015"/>
          <a:ext cx="889000" cy="8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100967</xdr:rowOff>
    </xdr:from>
    <xdr:to>
      <xdr:col>10</xdr:col>
      <xdr:colOff>114300</xdr:colOff>
      <xdr:row>36</xdr:row>
      <xdr:rowOff>65313</xdr:rowOff>
    </xdr:to>
    <xdr:cxnSp macro="">
      <xdr:nvCxnSpPr>
        <xdr:cNvPr id="69" name="直線コネクタ 68"/>
        <xdr:cNvCxnSpPr/>
      </xdr:nvCxnSpPr>
      <xdr:spPr>
        <a:xfrm>
          <a:off x="1130300" y="6101717"/>
          <a:ext cx="889000" cy="13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40043</xdr:rowOff>
    </xdr:from>
    <xdr:to>
      <xdr:col>24</xdr:col>
      <xdr:colOff>114300</xdr:colOff>
      <xdr:row>35</xdr:row>
      <xdr:rowOff>141643</xdr:rowOff>
    </xdr:to>
    <xdr:sp macro="" textlink="">
      <xdr:nvSpPr>
        <xdr:cNvPr id="79" name="楕円 78"/>
        <xdr:cNvSpPr/>
      </xdr:nvSpPr>
      <xdr:spPr>
        <a:xfrm>
          <a:off x="4584700" y="604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62920</xdr:rowOff>
    </xdr:from>
    <xdr:ext cx="599010" cy="259045"/>
    <xdr:sp macro="" textlink="">
      <xdr:nvSpPr>
        <xdr:cNvPr id="80" name="人件費該当値テキスト"/>
        <xdr:cNvSpPr txBox="1"/>
      </xdr:nvSpPr>
      <xdr:spPr>
        <a:xfrm>
          <a:off x="4686300" y="589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58618</xdr:rowOff>
    </xdr:from>
    <xdr:to>
      <xdr:col>20</xdr:col>
      <xdr:colOff>38100</xdr:colOff>
      <xdr:row>35</xdr:row>
      <xdr:rowOff>160218</xdr:rowOff>
    </xdr:to>
    <xdr:sp macro="" textlink="">
      <xdr:nvSpPr>
        <xdr:cNvPr id="81" name="楕円 80"/>
        <xdr:cNvSpPr/>
      </xdr:nvSpPr>
      <xdr:spPr>
        <a:xfrm>
          <a:off x="3746500" y="605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5295</xdr:rowOff>
    </xdr:from>
    <xdr:ext cx="599010" cy="259045"/>
    <xdr:sp macro="" textlink="">
      <xdr:nvSpPr>
        <xdr:cNvPr id="82" name="テキスト ボックス 81"/>
        <xdr:cNvSpPr txBox="1"/>
      </xdr:nvSpPr>
      <xdr:spPr>
        <a:xfrm>
          <a:off x="3497795" y="583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97465</xdr:rowOff>
    </xdr:from>
    <xdr:to>
      <xdr:col>15</xdr:col>
      <xdr:colOff>101600</xdr:colOff>
      <xdr:row>36</xdr:row>
      <xdr:rowOff>27615</xdr:rowOff>
    </xdr:to>
    <xdr:sp macro="" textlink="">
      <xdr:nvSpPr>
        <xdr:cNvPr id="83" name="楕円 82"/>
        <xdr:cNvSpPr/>
      </xdr:nvSpPr>
      <xdr:spPr>
        <a:xfrm>
          <a:off x="2857500" y="60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44142</xdr:rowOff>
    </xdr:from>
    <xdr:ext cx="599010" cy="259045"/>
    <xdr:sp macro="" textlink="">
      <xdr:nvSpPr>
        <xdr:cNvPr id="84" name="テキスト ボックス 83"/>
        <xdr:cNvSpPr txBox="1"/>
      </xdr:nvSpPr>
      <xdr:spPr>
        <a:xfrm>
          <a:off x="2608795" y="587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14513</xdr:rowOff>
    </xdr:from>
    <xdr:to>
      <xdr:col>10</xdr:col>
      <xdr:colOff>165100</xdr:colOff>
      <xdr:row>36</xdr:row>
      <xdr:rowOff>116113</xdr:rowOff>
    </xdr:to>
    <xdr:sp macro="" textlink="">
      <xdr:nvSpPr>
        <xdr:cNvPr id="85" name="楕円 84"/>
        <xdr:cNvSpPr/>
      </xdr:nvSpPr>
      <xdr:spPr>
        <a:xfrm>
          <a:off x="1968500" y="61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132640</xdr:rowOff>
    </xdr:from>
    <xdr:ext cx="599010" cy="259045"/>
    <xdr:sp macro="" textlink="">
      <xdr:nvSpPr>
        <xdr:cNvPr id="86" name="テキスト ボックス 85"/>
        <xdr:cNvSpPr txBox="1"/>
      </xdr:nvSpPr>
      <xdr:spPr>
        <a:xfrm>
          <a:off x="1719795" y="596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50167</xdr:rowOff>
    </xdr:from>
    <xdr:to>
      <xdr:col>6</xdr:col>
      <xdr:colOff>38100</xdr:colOff>
      <xdr:row>35</xdr:row>
      <xdr:rowOff>151767</xdr:rowOff>
    </xdr:to>
    <xdr:sp macro="" textlink="">
      <xdr:nvSpPr>
        <xdr:cNvPr id="87" name="楕円 86"/>
        <xdr:cNvSpPr/>
      </xdr:nvSpPr>
      <xdr:spPr>
        <a:xfrm>
          <a:off x="1079500" y="60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168294</xdr:rowOff>
    </xdr:from>
    <xdr:ext cx="599010" cy="259045"/>
    <xdr:sp macro="" textlink="">
      <xdr:nvSpPr>
        <xdr:cNvPr id="88" name="テキスト ボックス 87"/>
        <xdr:cNvSpPr txBox="1"/>
      </xdr:nvSpPr>
      <xdr:spPr>
        <a:xfrm>
          <a:off x="830795" y="582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76336</xdr:rowOff>
    </xdr:from>
    <xdr:to>
      <xdr:col>24</xdr:col>
      <xdr:colOff>63500</xdr:colOff>
      <xdr:row>57</xdr:row>
      <xdr:rowOff>116700</xdr:rowOff>
    </xdr:to>
    <xdr:cxnSp macro="">
      <xdr:nvCxnSpPr>
        <xdr:cNvPr id="119" name="直線コネクタ 118"/>
        <xdr:cNvCxnSpPr/>
      </xdr:nvCxnSpPr>
      <xdr:spPr>
        <a:xfrm flipV="1">
          <a:off x="3797300" y="9848986"/>
          <a:ext cx="8382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116700</xdr:rowOff>
    </xdr:from>
    <xdr:to>
      <xdr:col>19</xdr:col>
      <xdr:colOff>177800</xdr:colOff>
      <xdr:row>57</xdr:row>
      <xdr:rowOff>117457</xdr:rowOff>
    </xdr:to>
    <xdr:cxnSp macro="">
      <xdr:nvCxnSpPr>
        <xdr:cNvPr id="122" name="直線コネクタ 121"/>
        <xdr:cNvCxnSpPr/>
      </xdr:nvCxnSpPr>
      <xdr:spPr>
        <a:xfrm flipV="1">
          <a:off x="2908300" y="9889350"/>
          <a:ext cx="889000" cy="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53711</xdr:rowOff>
    </xdr:from>
    <xdr:to>
      <xdr:col>15</xdr:col>
      <xdr:colOff>50800</xdr:colOff>
      <xdr:row>57</xdr:row>
      <xdr:rowOff>117457</xdr:rowOff>
    </xdr:to>
    <xdr:cxnSp macro="">
      <xdr:nvCxnSpPr>
        <xdr:cNvPr id="125" name="直線コネクタ 124"/>
        <xdr:cNvCxnSpPr/>
      </xdr:nvCxnSpPr>
      <xdr:spPr>
        <a:xfrm>
          <a:off x="2019300" y="9826361"/>
          <a:ext cx="889000" cy="6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20070</xdr:rowOff>
    </xdr:from>
    <xdr:to>
      <xdr:col>10</xdr:col>
      <xdr:colOff>114300</xdr:colOff>
      <xdr:row>57</xdr:row>
      <xdr:rowOff>53711</xdr:rowOff>
    </xdr:to>
    <xdr:cxnSp macro="">
      <xdr:nvCxnSpPr>
        <xdr:cNvPr id="128" name="直線コネクタ 127"/>
        <xdr:cNvCxnSpPr/>
      </xdr:nvCxnSpPr>
      <xdr:spPr>
        <a:xfrm>
          <a:off x="1130300" y="9792720"/>
          <a:ext cx="889000" cy="3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25536</xdr:rowOff>
    </xdr:from>
    <xdr:to>
      <xdr:col>24</xdr:col>
      <xdr:colOff>114300</xdr:colOff>
      <xdr:row>57</xdr:row>
      <xdr:rowOff>127136</xdr:rowOff>
    </xdr:to>
    <xdr:sp macro="" textlink="">
      <xdr:nvSpPr>
        <xdr:cNvPr id="138" name="楕円 137"/>
        <xdr:cNvSpPr/>
      </xdr:nvSpPr>
      <xdr:spPr>
        <a:xfrm>
          <a:off x="4584700" y="97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48413</xdr:rowOff>
    </xdr:from>
    <xdr:ext cx="599010" cy="259045"/>
    <xdr:sp macro="" textlink="">
      <xdr:nvSpPr>
        <xdr:cNvPr id="139" name="物件費該当値テキスト"/>
        <xdr:cNvSpPr txBox="1"/>
      </xdr:nvSpPr>
      <xdr:spPr>
        <a:xfrm>
          <a:off x="4686300" y="96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65900</xdr:rowOff>
    </xdr:from>
    <xdr:to>
      <xdr:col>20</xdr:col>
      <xdr:colOff>38100</xdr:colOff>
      <xdr:row>57</xdr:row>
      <xdr:rowOff>167500</xdr:rowOff>
    </xdr:to>
    <xdr:sp macro="" textlink="">
      <xdr:nvSpPr>
        <xdr:cNvPr id="140" name="楕円 139"/>
        <xdr:cNvSpPr/>
      </xdr:nvSpPr>
      <xdr:spPr>
        <a:xfrm>
          <a:off x="3746500" y="98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12577</xdr:rowOff>
    </xdr:from>
    <xdr:ext cx="599010" cy="259045"/>
    <xdr:sp macro="" textlink="">
      <xdr:nvSpPr>
        <xdr:cNvPr id="141" name="テキスト ボックス 140"/>
        <xdr:cNvSpPr txBox="1"/>
      </xdr:nvSpPr>
      <xdr:spPr>
        <a:xfrm>
          <a:off x="3497795" y="961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66657</xdr:rowOff>
    </xdr:from>
    <xdr:to>
      <xdr:col>15</xdr:col>
      <xdr:colOff>101600</xdr:colOff>
      <xdr:row>57</xdr:row>
      <xdr:rowOff>168257</xdr:rowOff>
    </xdr:to>
    <xdr:sp macro="" textlink="">
      <xdr:nvSpPr>
        <xdr:cNvPr id="142" name="楕円 141"/>
        <xdr:cNvSpPr/>
      </xdr:nvSpPr>
      <xdr:spPr>
        <a:xfrm>
          <a:off x="2857500" y="98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13334</xdr:rowOff>
    </xdr:from>
    <xdr:ext cx="599010" cy="259045"/>
    <xdr:sp macro="" textlink="">
      <xdr:nvSpPr>
        <xdr:cNvPr id="143" name="テキスト ボックス 142"/>
        <xdr:cNvSpPr txBox="1"/>
      </xdr:nvSpPr>
      <xdr:spPr>
        <a:xfrm>
          <a:off x="2608795" y="961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2911</xdr:rowOff>
    </xdr:from>
    <xdr:to>
      <xdr:col>10</xdr:col>
      <xdr:colOff>165100</xdr:colOff>
      <xdr:row>57</xdr:row>
      <xdr:rowOff>104511</xdr:rowOff>
    </xdr:to>
    <xdr:sp macro="" textlink="">
      <xdr:nvSpPr>
        <xdr:cNvPr id="144" name="楕円 143"/>
        <xdr:cNvSpPr/>
      </xdr:nvSpPr>
      <xdr:spPr>
        <a:xfrm>
          <a:off x="1968500" y="977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121038</xdr:rowOff>
    </xdr:from>
    <xdr:ext cx="599010" cy="259045"/>
    <xdr:sp macro="" textlink="">
      <xdr:nvSpPr>
        <xdr:cNvPr id="145" name="テキスト ボックス 144"/>
        <xdr:cNvSpPr txBox="1"/>
      </xdr:nvSpPr>
      <xdr:spPr>
        <a:xfrm>
          <a:off x="1719795" y="955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140720</xdr:rowOff>
    </xdr:from>
    <xdr:to>
      <xdr:col>6</xdr:col>
      <xdr:colOff>38100</xdr:colOff>
      <xdr:row>57</xdr:row>
      <xdr:rowOff>70870</xdr:rowOff>
    </xdr:to>
    <xdr:sp macro="" textlink="">
      <xdr:nvSpPr>
        <xdr:cNvPr id="146" name="楕円 145"/>
        <xdr:cNvSpPr/>
      </xdr:nvSpPr>
      <xdr:spPr>
        <a:xfrm>
          <a:off x="1079500" y="974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87397</xdr:rowOff>
    </xdr:from>
    <xdr:ext cx="599010" cy="259045"/>
    <xdr:sp macro="" textlink="">
      <xdr:nvSpPr>
        <xdr:cNvPr id="147" name="テキスト ボックス 146"/>
        <xdr:cNvSpPr txBox="1"/>
      </xdr:nvSpPr>
      <xdr:spPr>
        <a:xfrm>
          <a:off x="830795" y="951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20548</xdr:rowOff>
    </xdr:from>
    <xdr:to>
      <xdr:col>24</xdr:col>
      <xdr:colOff>63500</xdr:colOff>
      <xdr:row>73</xdr:row>
      <xdr:rowOff>29955</xdr:rowOff>
    </xdr:to>
    <xdr:cxnSp macro="">
      <xdr:nvCxnSpPr>
        <xdr:cNvPr id="172" name="直線コネクタ 171"/>
        <xdr:cNvCxnSpPr/>
      </xdr:nvCxnSpPr>
      <xdr:spPr>
        <a:xfrm flipV="1">
          <a:off x="3797300" y="12536398"/>
          <a:ext cx="838200" cy="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29955</xdr:rowOff>
    </xdr:from>
    <xdr:to>
      <xdr:col>19</xdr:col>
      <xdr:colOff>177800</xdr:colOff>
      <xdr:row>74</xdr:row>
      <xdr:rowOff>32486</xdr:rowOff>
    </xdr:to>
    <xdr:cxnSp macro="">
      <xdr:nvCxnSpPr>
        <xdr:cNvPr id="175" name="直線コネクタ 174"/>
        <xdr:cNvCxnSpPr/>
      </xdr:nvCxnSpPr>
      <xdr:spPr>
        <a:xfrm flipV="1">
          <a:off x="2908300" y="12545805"/>
          <a:ext cx="889000" cy="17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32486</xdr:rowOff>
    </xdr:from>
    <xdr:to>
      <xdr:col>15</xdr:col>
      <xdr:colOff>50800</xdr:colOff>
      <xdr:row>74</xdr:row>
      <xdr:rowOff>110925</xdr:rowOff>
    </xdr:to>
    <xdr:cxnSp macro="">
      <xdr:nvCxnSpPr>
        <xdr:cNvPr id="178" name="直線コネクタ 177"/>
        <xdr:cNvCxnSpPr/>
      </xdr:nvCxnSpPr>
      <xdr:spPr>
        <a:xfrm flipV="1">
          <a:off x="2019300" y="12719786"/>
          <a:ext cx="889000" cy="7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110925</xdr:rowOff>
    </xdr:from>
    <xdr:to>
      <xdr:col>10</xdr:col>
      <xdr:colOff>114300</xdr:colOff>
      <xdr:row>75</xdr:row>
      <xdr:rowOff>22034</xdr:rowOff>
    </xdr:to>
    <xdr:cxnSp macro="">
      <xdr:nvCxnSpPr>
        <xdr:cNvPr id="181" name="直線コネクタ 180"/>
        <xdr:cNvCxnSpPr/>
      </xdr:nvCxnSpPr>
      <xdr:spPr>
        <a:xfrm flipV="1">
          <a:off x="1130300" y="12798225"/>
          <a:ext cx="889000" cy="8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141198</xdr:rowOff>
    </xdr:from>
    <xdr:to>
      <xdr:col>24</xdr:col>
      <xdr:colOff>114300</xdr:colOff>
      <xdr:row>73</xdr:row>
      <xdr:rowOff>71348</xdr:rowOff>
    </xdr:to>
    <xdr:sp macro="" textlink="">
      <xdr:nvSpPr>
        <xdr:cNvPr id="191" name="楕円 190"/>
        <xdr:cNvSpPr/>
      </xdr:nvSpPr>
      <xdr:spPr>
        <a:xfrm>
          <a:off x="4584700" y="1248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164075</xdr:rowOff>
    </xdr:from>
    <xdr:ext cx="599010" cy="259045"/>
    <xdr:sp macro="" textlink="">
      <xdr:nvSpPr>
        <xdr:cNvPr id="192" name="維持補修費該当値テキスト"/>
        <xdr:cNvSpPr txBox="1"/>
      </xdr:nvSpPr>
      <xdr:spPr>
        <a:xfrm>
          <a:off x="4686300" y="1233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150605</xdr:rowOff>
    </xdr:from>
    <xdr:to>
      <xdr:col>20</xdr:col>
      <xdr:colOff>38100</xdr:colOff>
      <xdr:row>73</xdr:row>
      <xdr:rowOff>80755</xdr:rowOff>
    </xdr:to>
    <xdr:sp macro="" textlink="">
      <xdr:nvSpPr>
        <xdr:cNvPr id="193" name="楕円 192"/>
        <xdr:cNvSpPr/>
      </xdr:nvSpPr>
      <xdr:spPr>
        <a:xfrm>
          <a:off x="3746500" y="1249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97282</xdr:rowOff>
    </xdr:from>
    <xdr:ext cx="599010" cy="259045"/>
    <xdr:sp macro="" textlink="">
      <xdr:nvSpPr>
        <xdr:cNvPr id="194" name="テキスト ボックス 193"/>
        <xdr:cNvSpPr txBox="1"/>
      </xdr:nvSpPr>
      <xdr:spPr>
        <a:xfrm>
          <a:off x="3497795" y="1227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153136</xdr:rowOff>
    </xdr:from>
    <xdr:to>
      <xdr:col>15</xdr:col>
      <xdr:colOff>101600</xdr:colOff>
      <xdr:row>74</xdr:row>
      <xdr:rowOff>83286</xdr:rowOff>
    </xdr:to>
    <xdr:sp macro="" textlink="">
      <xdr:nvSpPr>
        <xdr:cNvPr id="195" name="楕円 194"/>
        <xdr:cNvSpPr/>
      </xdr:nvSpPr>
      <xdr:spPr>
        <a:xfrm>
          <a:off x="2857500" y="126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99813</xdr:rowOff>
    </xdr:from>
    <xdr:ext cx="599010" cy="259045"/>
    <xdr:sp macro="" textlink="">
      <xdr:nvSpPr>
        <xdr:cNvPr id="196" name="テキスト ボックス 195"/>
        <xdr:cNvSpPr txBox="1"/>
      </xdr:nvSpPr>
      <xdr:spPr>
        <a:xfrm>
          <a:off x="2608795" y="1244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60125</xdr:rowOff>
    </xdr:from>
    <xdr:to>
      <xdr:col>10</xdr:col>
      <xdr:colOff>165100</xdr:colOff>
      <xdr:row>74</xdr:row>
      <xdr:rowOff>161725</xdr:rowOff>
    </xdr:to>
    <xdr:sp macro="" textlink="">
      <xdr:nvSpPr>
        <xdr:cNvPr id="197" name="楕円 196"/>
        <xdr:cNvSpPr/>
      </xdr:nvSpPr>
      <xdr:spPr>
        <a:xfrm>
          <a:off x="1968500" y="1274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6802</xdr:rowOff>
    </xdr:from>
    <xdr:ext cx="599010" cy="259045"/>
    <xdr:sp macro="" textlink="">
      <xdr:nvSpPr>
        <xdr:cNvPr id="198" name="テキスト ボックス 197"/>
        <xdr:cNvSpPr txBox="1"/>
      </xdr:nvSpPr>
      <xdr:spPr>
        <a:xfrm>
          <a:off x="1719795" y="1252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142684</xdr:rowOff>
    </xdr:from>
    <xdr:to>
      <xdr:col>6</xdr:col>
      <xdr:colOff>38100</xdr:colOff>
      <xdr:row>75</xdr:row>
      <xdr:rowOff>72834</xdr:rowOff>
    </xdr:to>
    <xdr:sp macro="" textlink="">
      <xdr:nvSpPr>
        <xdr:cNvPr id="199" name="楕円 198"/>
        <xdr:cNvSpPr/>
      </xdr:nvSpPr>
      <xdr:spPr>
        <a:xfrm>
          <a:off x="1079500" y="1282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89361</xdr:rowOff>
    </xdr:from>
    <xdr:ext cx="534377" cy="259045"/>
    <xdr:sp macro="" textlink="">
      <xdr:nvSpPr>
        <xdr:cNvPr id="200" name="テキスト ボックス 199"/>
        <xdr:cNvSpPr txBox="1"/>
      </xdr:nvSpPr>
      <xdr:spPr>
        <a:xfrm>
          <a:off x="863111" y="1260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147571</xdr:rowOff>
    </xdr:from>
    <xdr:to>
      <xdr:col>24</xdr:col>
      <xdr:colOff>63500</xdr:colOff>
      <xdr:row>96</xdr:row>
      <xdr:rowOff>123301</xdr:rowOff>
    </xdr:to>
    <xdr:cxnSp macro="">
      <xdr:nvCxnSpPr>
        <xdr:cNvPr id="229" name="直線コネクタ 228"/>
        <xdr:cNvCxnSpPr/>
      </xdr:nvCxnSpPr>
      <xdr:spPr>
        <a:xfrm>
          <a:off x="3797300" y="16435321"/>
          <a:ext cx="838200" cy="14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147571</xdr:rowOff>
    </xdr:from>
    <xdr:to>
      <xdr:col>19</xdr:col>
      <xdr:colOff>177800</xdr:colOff>
      <xdr:row>97</xdr:row>
      <xdr:rowOff>15632</xdr:rowOff>
    </xdr:to>
    <xdr:cxnSp macro="">
      <xdr:nvCxnSpPr>
        <xdr:cNvPr id="232" name="直線コネクタ 231"/>
        <xdr:cNvCxnSpPr/>
      </xdr:nvCxnSpPr>
      <xdr:spPr>
        <a:xfrm flipV="1">
          <a:off x="2908300" y="16435321"/>
          <a:ext cx="889000" cy="2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15632</xdr:rowOff>
    </xdr:from>
    <xdr:to>
      <xdr:col>15</xdr:col>
      <xdr:colOff>50800</xdr:colOff>
      <xdr:row>97</xdr:row>
      <xdr:rowOff>21628</xdr:rowOff>
    </xdr:to>
    <xdr:cxnSp macro="">
      <xdr:nvCxnSpPr>
        <xdr:cNvPr id="235" name="直線コネクタ 234"/>
        <xdr:cNvCxnSpPr/>
      </xdr:nvCxnSpPr>
      <xdr:spPr>
        <a:xfrm flipV="1">
          <a:off x="2019300" y="16646282"/>
          <a:ext cx="889000" cy="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21628</xdr:rowOff>
    </xdr:from>
    <xdr:to>
      <xdr:col>10</xdr:col>
      <xdr:colOff>114300</xdr:colOff>
      <xdr:row>97</xdr:row>
      <xdr:rowOff>34086</xdr:rowOff>
    </xdr:to>
    <xdr:cxnSp macro="">
      <xdr:nvCxnSpPr>
        <xdr:cNvPr id="238" name="直線コネクタ 237"/>
        <xdr:cNvCxnSpPr/>
      </xdr:nvCxnSpPr>
      <xdr:spPr>
        <a:xfrm flipV="1">
          <a:off x="1130300" y="16652278"/>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72501</xdr:rowOff>
    </xdr:from>
    <xdr:to>
      <xdr:col>24</xdr:col>
      <xdr:colOff>114300</xdr:colOff>
      <xdr:row>97</xdr:row>
      <xdr:rowOff>2651</xdr:rowOff>
    </xdr:to>
    <xdr:sp macro="" textlink="">
      <xdr:nvSpPr>
        <xdr:cNvPr id="248" name="楕円 247"/>
        <xdr:cNvSpPr/>
      </xdr:nvSpPr>
      <xdr:spPr>
        <a:xfrm>
          <a:off x="4584700" y="1653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50928</xdr:rowOff>
    </xdr:from>
    <xdr:ext cx="534377" cy="259045"/>
    <xdr:sp macro="" textlink="">
      <xdr:nvSpPr>
        <xdr:cNvPr id="249" name="扶助費該当値テキスト"/>
        <xdr:cNvSpPr txBox="1"/>
      </xdr:nvSpPr>
      <xdr:spPr>
        <a:xfrm>
          <a:off x="4686300" y="1651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96771</xdr:rowOff>
    </xdr:from>
    <xdr:to>
      <xdr:col>20</xdr:col>
      <xdr:colOff>38100</xdr:colOff>
      <xdr:row>96</xdr:row>
      <xdr:rowOff>26921</xdr:rowOff>
    </xdr:to>
    <xdr:sp macro="" textlink="">
      <xdr:nvSpPr>
        <xdr:cNvPr id="250" name="楕円 249"/>
        <xdr:cNvSpPr/>
      </xdr:nvSpPr>
      <xdr:spPr>
        <a:xfrm>
          <a:off x="3746500" y="1638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18048</xdr:rowOff>
    </xdr:from>
    <xdr:ext cx="534377" cy="259045"/>
    <xdr:sp macro="" textlink="">
      <xdr:nvSpPr>
        <xdr:cNvPr id="251" name="テキスト ボックス 250"/>
        <xdr:cNvSpPr txBox="1"/>
      </xdr:nvSpPr>
      <xdr:spPr>
        <a:xfrm>
          <a:off x="3530111" y="1647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136282</xdr:rowOff>
    </xdr:from>
    <xdr:to>
      <xdr:col>15</xdr:col>
      <xdr:colOff>101600</xdr:colOff>
      <xdr:row>97</xdr:row>
      <xdr:rowOff>66432</xdr:rowOff>
    </xdr:to>
    <xdr:sp macro="" textlink="">
      <xdr:nvSpPr>
        <xdr:cNvPr id="252" name="楕円 251"/>
        <xdr:cNvSpPr/>
      </xdr:nvSpPr>
      <xdr:spPr>
        <a:xfrm>
          <a:off x="2857500" y="1659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57559</xdr:rowOff>
    </xdr:from>
    <xdr:ext cx="534377" cy="259045"/>
    <xdr:sp macro="" textlink="">
      <xdr:nvSpPr>
        <xdr:cNvPr id="253" name="テキスト ボックス 252"/>
        <xdr:cNvSpPr txBox="1"/>
      </xdr:nvSpPr>
      <xdr:spPr>
        <a:xfrm>
          <a:off x="2641111" y="1668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142278</xdr:rowOff>
    </xdr:from>
    <xdr:to>
      <xdr:col>10</xdr:col>
      <xdr:colOff>165100</xdr:colOff>
      <xdr:row>97</xdr:row>
      <xdr:rowOff>72428</xdr:rowOff>
    </xdr:to>
    <xdr:sp macro="" textlink="">
      <xdr:nvSpPr>
        <xdr:cNvPr id="254" name="楕円 253"/>
        <xdr:cNvSpPr/>
      </xdr:nvSpPr>
      <xdr:spPr>
        <a:xfrm>
          <a:off x="1968500" y="1660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63555</xdr:rowOff>
    </xdr:from>
    <xdr:ext cx="534377" cy="259045"/>
    <xdr:sp macro="" textlink="">
      <xdr:nvSpPr>
        <xdr:cNvPr id="255" name="テキスト ボックス 254"/>
        <xdr:cNvSpPr txBox="1"/>
      </xdr:nvSpPr>
      <xdr:spPr>
        <a:xfrm>
          <a:off x="1752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6" name="楕円 255"/>
        <xdr:cNvSpPr/>
      </xdr:nvSpPr>
      <xdr:spPr>
        <a:xfrm>
          <a:off x="1079500" y="166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76013</xdr:rowOff>
    </xdr:from>
    <xdr:ext cx="534377" cy="259045"/>
    <xdr:sp macro="" textlink="">
      <xdr:nvSpPr>
        <xdr:cNvPr id="257" name="テキスト ボックス 256"/>
        <xdr:cNvSpPr txBox="1"/>
      </xdr:nvSpPr>
      <xdr:spPr>
        <a:xfrm>
          <a:off x="863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50834</xdr:rowOff>
    </xdr:from>
    <xdr:to>
      <xdr:col>55</xdr:col>
      <xdr:colOff>0</xdr:colOff>
      <xdr:row>36</xdr:row>
      <xdr:rowOff>113781</xdr:rowOff>
    </xdr:to>
    <xdr:cxnSp macro="">
      <xdr:nvCxnSpPr>
        <xdr:cNvPr id="286" name="直線コネクタ 285"/>
        <xdr:cNvCxnSpPr/>
      </xdr:nvCxnSpPr>
      <xdr:spPr>
        <a:xfrm flipV="1">
          <a:off x="9639300" y="6223034"/>
          <a:ext cx="838200" cy="6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50950</xdr:rowOff>
    </xdr:from>
    <xdr:to>
      <xdr:col>50</xdr:col>
      <xdr:colOff>114300</xdr:colOff>
      <xdr:row>36</xdr:row>
      <xdr:rowOff>113781</xdr:rowOff>
    </xdr:to>
    <xdr:cxnSp macro="">
      <xdr:nvCxnSpPr>
        <xdr:cNvPr id="289" name="直線コネクタ 288"/>
        <xdr:cNvCxnSpPr/>
      </xdr:nvCxnSpPr>
      <xdr:spPr>
        <a:xfrm>
          <a:off x="8750300" y="6051700"/>
          <a:ext cx="889000" cy="23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50950</xdr:rowOff>
    </xdr:from>
    <xdr:to>
      <xdr:col>45</xdr:col>
      <xdr:colOff>177800</xdr:colOff>
      <xdr:row>36</xdr:row>
      <xdr:rowOff>56179</xdr:rowOff>
    </xdr:to>
    <xdr:cxnSp macro="">
      <xdr:nvCxnSpPr>
        <xdr:cNvPr id="292" name="直線コネクタ 291"/>
        <xdr:cNvCxnSpPr/>
      </xdr:nvCxnSpPr>
      <xdr:spPr>
        <a:xfrm flipV="1">
          <a:off x="7861300" y="6051700"/>
          <a:ext cx="889000" cy="1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56179</xdr:rowOff>
    </xdr:from>
    <xdr:to>
      <xdr:col>41</xdr:col>
      <xdr:colOff>50800</xdr:colOff>
      <xdr:row>36</xdr:row>
      <xdr:rowOff>105778</xdr:rowOff>
    </xdr:to>
    <xdr:cxnSp macro="">
      <xdr:nvCxnSpPr>
        <xdr:cNvPr id="295" name="直線コネクタ 294"/>
        <xdr:cNvCxnSpPr/>
      </xdr:nvCxnSpPr>
      <xdr:spPr>
        <a:xfrm flipV="1">
          <a:off x="6972300" y="6228379"/>
          <a:ext cx="889000" cy="4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xdr:rowOff>
    </xdr:from>
    <xdr:to>
      <xdr:col>55</xdr:col>
      <xdr:colOff>50800</xdr:colOff>
      <xdr:row>36</xdr:row>
      <xdr:rowOff>101634</xdr:rowOff>
    </xdr:to>
    <xdr:sp macro="" textlink="">
      <xdr:nvSpPr>
        <xdr:cNvPr id="305" name="楕円 304"/>
        <xdr:cNvSpPr/>
      </xdr:nvSpPr>
      <xdr:spPr>
        <a:xfrm>
          <a:off x="10426700" y="617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22911</xdr:rowOff>
    </xdr:from>
    <xdr:ext cx="599010" cy="259045"/>
    <xdr:sp macro="" textlink="">
      <xdr:nvSpPr>
        <xdr:cNvPr id="306" name="補助費等該当値テキスト"/>
        <xdr:cNvSpPr txBox="1"/>
      </xdr:nvSpPr>
      <xdr:spPr>
        <a:xfrm>
          <a:off x="10528300" y="602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62981</xdr:rowOff>
    </xdr:from>
    <xdr:to>
      <xdr:col>50</xdr:col>
      <xdr:colOff>165100</xdr:colOff>
      <xdr:row>36</xdr:row>
      <xdr:rowOff>164581</xdr:rowOff>
    </xdr:to>
    <xdr:sp macro="" textlink="">
      <xdr:nvSpPr>
        <xdr:cNvPr id="307" name="楕円 306"/>
        <xdr:cNvSpPr/>
      </xdr:nvSpPr>
      <xdr:spPr>
        <a:xfrm>
          <a:off x="9588500" y="623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155708</xdr:rowOff>
    </xdr:from>
    <xdr:ext cx="599010" cy="259045"/>
    <xdr:sp macro="" textlink="">
      <xdr:nvSpPr>
        <xdr:cNvPr id="308" name="テキスト ボックス 307"/>
        <xdr:cNvSpPr txBox="1"/>
      </xdr:nvSpPr>
      <xdr:spPr>
        <a:xfrm>
          <a:off x="9339795" y="632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150</xdr:rowOff>
    </xdr:from>
    <xdr:to>
      <xdr:col>46</xdr:col>
      <xdr:colOff>38100</xdr:colOff>
      <xdr:row>35</xdr:row>
      <xdr:rowOff>101750</xdr:rowOff>
    </xdr:to>
    <xdr:sp macro="" textlink="">
      <xdr:nvSpPr>
        <xdr:cNvPr id="309" name="楕円 308"/>
        <xdr:cNvSpPr/>
      </xdr:nvSpPr>
      <xdr:spPr>
        <a:xfrm>
          <a:off x="8699500" y="60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118277</xdr:rowOff>
    </xdr:from>
    <xdr:ext cx="599010" cy="259045"/>
    <xdr:sp macro="" textlink="">
      <xdr:nvSpPr>
        <xdr:cNvPr id="310" name="テキスト ボックス 309"/>
        <xdr:cNvSpPr txBox="1"/>
      </xdr:nvSpPr>
      <xdr:spPr>
        <a:xfrm>
          <a:off x="8450795" y="577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5379</xdr:rowOff>
    </xdr:from>
    <xdr:to>
      <xdr:col>41</xdr:col>
      <xdr:colOff>101600</xdr:colOff>
      <xdr:row>36</xdr:row>
      <xdr:rowOff>106979</xdr:rowOff>
    </xdr:to>
    <xdr:sp macro="" textlink="">
      <xdr:nvSpPr>
        <xdr:cNvPr id="311" name="楕円 310"/>
        <xdr:cNvSpPr/>
      </xdr:nvSpPr>
      <xdr:spPr>
        <a:xfrm>
          <a:off x="7810500" y="617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123506</xdr:rowOff>
    </xdr:from>
    <xdr:ext cx="599010" cy="259045"/>
    <xdr:sp macro="" textlink="">
      <xdr:nvSpPr>
        <xdr:cNvPr id="312" name="テキスト ボックス 311"/>
        <xdr:cNvSpPr txBox="1"/>
      </xdr:nvSpPr>
      <xdr:spPr>
        <a:xfrm>
          <a:off x="7561795" y="595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54978</xdr:rowOff>
    </xdr:from>
    <xdr:to>
      <xdr:col>36</xdr:col>
      <xdr:colOff>165100</xdr:colOff>
      <xdr:row>36</xdr:row>
      <xdr:rowOff>156578</xdr:rowOff>
    </xdr:to>
    <xdr:sp macro="" textlink="">
      <xdr:nvSpPr>
        <xdr:cNvPr id="313" name="楕円 312"/>
        <xdr:cNvSpPr/>
      </xdr:nvSpPr>
      <xdr:spPr>
        <a:xfrm>
          <a:off x="6921500" y="622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1655</xdr:rowOff>
    </xdr:from>
    <xdr:ext cx="599010" cy="259045"/>
    <xdr:sp macro="" textlink="">
      <xdr:nvSpPr>
        <xdr:cNvPr id="314" name="テキスト ボックス 313"/>
        <xdr:cNvSpPr txBox="1"/>
      </xdr:nvSpPr>
      <xdr:spPr>
        <a:xfrm>
          <a:off x="6672795" y="600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99945</xdr:rowOff>
    </xdr:from>
    <xdr:to>
      <xdr:col>55</xdr:col>
      <xdr:colOff>0</xdr:colOff>
      <xdr:row>56</xdr:row>
      <xdr:rowOff>169350</xdr:rowOff>
    </xdr:to>
    <xdr:cxnSp macro="">
      <xdr:nvCxnSpPr>
        <xdr:cNvPr id="339" name="直線コネクタ 338"/>
        <xdr:cNvCxnSpPr/>
      </xdr:nvCxnSpPr>
      <xdr:spPr>
        <a:xfrm flipV="1">
          <a:off x="9639300" y="9701145"/>
          <a:ext cx="838200" cy="6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85384</xdr:rowOff>
    </xdr:from>
    <xdr:to>
      <xdr:col>50</xdr:col>
      <xdr:colOff>114300</xdr:colOff>
      <xdr:row>56</xdr:row>
      <xdr:rowOff>169350</xdr:rowOff>
    </xdr:to>
    <xdr:cxnSp macro="">
      <xdr:nvCxnSpPr>
        <xdr:cNvPr id="342" name="直線コネクタ 341"/>
        <xdr:cNvCxnSpPr/>
      </xdr:nvCxnSpPr>
      <xdr:spPr>
        <a:xfrm>
          <a:off x="8750300" y="9686584"/>
          <a:ext cx="889000" cy="8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85384</xdr:rowOff>
    </xdr:from>
    <xdr:to>
      <xdr:col>45</xdr:col>
      <xdr:colOff>177800</xdr:colOff>
      <xdr:row>56</xdr:row>
      <xdr:rowOff>154293</xdr:rowOff>
    </xdr:to>
    <xdr:cxnSp macro="">
      <xdr:nvCxnSpPr>
        <xdr:cNvPr id="345" name="直線コネクタ 344"/>
        <xdr:cNvCxnSpPr/>
      </xdr:nvCxnSpPr>
      <xdr:spPr>
        <a:xfrm flipV="1">
          <a:off x="7861300" y="9686584"/>
          <a:ext cx="889000" cy="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85814</xdr:rowOff>
    </xdr:from>
    <xdr:to>
      <xdr:col>41</xdr:col>
      <xdr:colOff>50800</xdr:colOff>
      <xdr:row>56</xdr:row>
      <xdr:rowOff>154293</xdr:rowOff>
    </xdr:to>
    <xdr:cxnSp macro="">
      <xdr:nvCxnSpPr>
        <xdr:cNvPr id="348" name="直線コネクタ 347"/>
        <xdr:cNvCxnSpPr/>
      </xdr:nvCxnSpPr>
      <xdr:spPr>
        <a:xfrm>
          <a:off x="6972300" y="9687014"/>
          <a:ext cx="889000" cy="6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49145</xdr:rowOff>
    </xdr:from>
    <xdr:to>
      <xdr:col>55</xdr:col>
      <xdr:colOff>50800</xdr:colOff>
      <xdr:row>56</xdr:row>
      <xdr:rowOff>150745</xdr:rowOff>
    </xdr:to>
    <xdr:sp macro="" textlink="">
      <xdr:nvSpPr>
        <xdr:cNvPr id="358" name="楕円 357"/>
        <xdr:cNvSpPr/>
      </xdr:nvSpPr>
      <xdr:spPr>
        <a:xfrm>
          <a:off x="10426700" y="965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72022</xdr:rowOff>
    </xdr:from>
    <xdr:ext cx="599010" cy="259045"/>
    <xdr:sp macro="" textlink="">
      <xdr:nvSpPr>
        <xdr:cNvPr id="359" name="普通建設事業費該当値テキスト"/>
        <xdr:cNvSpPr txBox="1"/>
      </xdr:nvSpPr>
      <xdr:spPr>
        <a:xfrm>
          <a:off x="10528300" y="950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118550</xdr:rowOff>
    </xdr:from>
    <xdr:to>
      <xdr:col>50</xdr:col>
      <xdr:colOff>165100</xdr:colOff>
      <xdr:row>57</xdr:row>
      <xdr:rowOff>48700</xdr:rowOff>
    </xdr:to>
    <xdr:sp macro="" textlink="">
      <xdr:nvSpPr>
        <xdr:cNvPr id="360" name="楕円 359"/>
        <xdr:cNvSpPr/>
      </xdr:nvSpPr>
      <xdr:spPr>
        <a:xfrm>
          <a:off x="9588500" y="97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65227</xdr:rowOff>
    </xdr:from>
    <xdr:ext cx="599010" cy="259045"/>
    <xdr:sp macro="" textlink="">
      <xdr:nvSpPr>
        <xdr:cNvPr id="361" name="テキスト ボックス 360"/>
        <xdr:cNvSpPr txBox="1"/>
      </xdr:nvSpPr>
      <xdr:spPr>
        <a:xfrm>
          <a:off x="9339795" y="949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34584</xdr:rowOff>
    </xdr:from>
    <xdr:to>
      <xdr:col>46</xdr:col>
      <xdr:colOff>38100</xdr:colOff>
      <xdr:row>56</xdr:row>
      <xdr:rowOff>136184</xdr:rowOff>
    </xdr:to>
    <xdr:sp macro="" textlink="">
      <xdr:nvSpPr>
        <xdr:cNvPr id="362" name="楕円 361"/>
        <xdr:cNvSpPr/>
      </xdr:nvSpPr>
      <xdr:spPr>
        <a:xfrm>
          <a:off x="8699500" y="96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152711</xdr:rowOff>
    </xdr:from>
    <xdr:ext cx="599010" cy="259045"/>
    <xdr:sp macro="" textlink="">
      <xdr:nvSpPr>
        <xdr:cNvPr id="363" name="テキスト ボックス 362"/>
        <xdr:cNvSpPr txBox="1"/>
      </xdr:nvSpPr>
      <xdr:spPr>
        <a:xfrm>
          <a:off x="8450795" y="941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103493</xdr:rowOff>
    </xdr:from>
    <xdr:to>
      <xdr:col>41</xdr:col>
      <xdr:colOff>101600</xdr:colOff>
      <xdr:row>57</xdr:row>
      <xdr:rowOff>33643</xdr:rowOff>
    </xdr:to>
    <xdr:sp macro="" textlink="">
      <xdr:nvSpPr>
        <xdr:cNvPr id="364" name="楕円 363"/>
        <xdr:cNvSpPr/>
      </xdr:nvSpPr>
      <xdr:spPr>
        <a:xfrm>
          <a:off x="7810500" y="970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50170</xdr:rowOff>
    </xdr:from>
    <xdr:ext cx="599010" cy="259045"/>
    <xdr:sp macro="" textlink="">
      <xdr:nvSpPr>
        <xdr:cNvPr id="365" name="テキスト ボックス 364"/>
        <xdr:cNvSpPr txBox="1"/>
      </xdr:nvSpPr>
      <xdr:spPr>
        <a:xfrm>
          <a:off x="7561795" y="947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35014</xdr:rowOff>
    </xdr:from>
    <xdr:to>
      <xdr:col>36</xdr:col>
      <xdr:colOff>165100</xdr:colOff>
      <xdr:row>56</xdr:row>
      <xdr:rowOff>136614</xdr:rowOff>
    </xdr:to>
    <xdr:sp macro="" textlink="">
      <xdr:nvSpPr>
        <xdr:cNvPr id="366" name="楕円 365"/>
        <xdr:cNvSpPr/>
      </xdr:nvSpPr>
      <xdr:spPr>
        <a:xfrm>
          <a:off x="6921500" y="96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153141</xdr:rowOff>
    </xdr:from>
    <xdr:ext cx="599010" cy="259045"/>
    <xdr:sp macro="" textlink="">
      <xdr:nvSpPr>
        <xdr:cNvPr id="367" name="テキスト ボックス 366"/>
        <xdr:cNvSpPr txBox="1"/>
      </xdr:nvSpPr>
      <xdr:spPr>
        <a:xfrm>
          <a:off x="6672795" y="941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24524</xdr:rowOff>
    </xdr:from>
    <xdr:to>
      <xdr:col>55</xdr:col>
      <xdr:colOff>0</xdr:colOff>
      <xdr:row>78</xdr:row>
      <xdr:rowOff>25400</xdr:rowOff>
    </xdr:to>
    <xdr:cxnSp macro="">
      <xdr:nvCxnSpPr>
        <xdr:cNvPr id="392" name="直線コネクタ 391"/>
        <xdr:cNvCxnSpPr/>
      </xdr:nvCxnSpPr>
      <xdr:spPr>
        <a:xfrm flipV="1">
          <a:off x="9639300" y="13397624"/>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165027</xdr:rowOff>
    </xdr:from>
    <xdr:to>
      <xdr:col>50</xdr:col>
      <xdr:colOff>114300</xdr:colOff>
      <xdr:row>78</xdr:row>
      <xdr:rowOff>25400</xdr:rowOff>
    </xdr:to>
    <xdr:cxnSp macro="">
      <xdr:nvCxnSpPr>
        <xdr:cNvPr id="395" name="直線コネクタ 394"/>
        <xdr:cNvCxnSpPr/>
      </xdr:nvCxnSpPr>
      <xdr:spPr>
        <a:xfrm>
          <a:off x="8750300" y="13366677"/>
          <a:ext cx="889000" cy="3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165027</xdr:rowOff>
    </xdr:from>
    <xdr:to>
      <xdr:col>45</xdr:col>
      <xdr:colOff>177800</xdr:colOff>
      <xdr:row>78</xdr:row>
      <xdr:rowOff>21403</xdr:rowOff>
    </xdr:to>
    <xdr:cxnSp macro="">
      <xdr:nvCxnSpPr>
        <xdr:cNvPr id="398" name="直線コネクタ 397"/>
        <xdr:cNvCxnSpPr/>
      </xdr:nvCxnSpPr>
      <xdr:spPr>
        <a:xfrm flipV="1">
          <a:off x="7861300" y="13366677"/>
          <a:ext cx="889000" cy="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158902</xdr:rowOff>
    </xdr:from>
    <xdr:to>
      <xdr:col>41</xdr:col>
      <xdr:colOff>50800</xdr:colOff>
      <xdr:row>78</xdr:row>
      <xdr:rowOff>21403</xdr:rowOff>
    </xdr:to>
    <xdr:cxnSp macro="">
      <xdr:nvCxnSpPr>
        <xdr:cNvPr id="401" name="直線コネクタ 400"/>
        <xdr:cNvCxnSpPr/>
      </xdr:nvCxnSpPr>
      <xdr:spPr>
        <a:xfrm>
          <a:off x="6972300" y="13360552"/>
          <a:ext cx="889000" cy="3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145174</xdr:rowOff>
    </xdr:from>
    <xdr:to>
      <xdr:col>55</xdr:col>
      <xdr:colOff>50800</xdr:colOff>
      <xdr:row>78</xdr:row>
      <xdr:rowOff>75324</xdr:rowOff>
    </xdr:to>
    <xdr:sp macro="" textlink="">
      <xdr:nvSpPr>
        <xdr:cNvPr id="411" name="楕円 410"/>
        <xdr:cNvSpPr/>
      </xdr:nvSpPr>
      <xdr:spPr>
        <a:xfrm>
          <a:off x="10426700" y="133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469744" cy="259045"/>
    <xdr:sp macro="" textlink="">
      <xdr:nvSpPr>
        <xdr:cNvPr id="412" name="普通建設事業費 （ うち新規整備　）該当値テキスト"/>
        <xdr:cNvSpPr txBox="1"/>
      </xdr:nvSpPr>
      <xdr:spPr>
        <a:xfrm>
          <a:off x="10528300" y="1328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146050</xdr:rowOff>
    </xdr:from>
    <xdr:to>
      <xdr:col>50</xdr:col>
      <xdr:colOff>165100</xdr:colOff>
      <xdr:row>78</xdr:row>
      <xdr:rowOff>76200</xdr:rowOff>
    </xdr:to>
    <xdr:sp macro="" textlink="">
      <xdr:nvSpPr>
        <xdr:cNvPr id="413" name="楕円 412"/>
        <xdr:cNvSpPr/>
      </xdr:nvSpPr>
      <xdr:spPr>
        <a:xfrm>
          <a:off x="958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78</xdr:row>
      <xdr:rowOff>67327</xdr:rowOff>
    </xdr:from>
    <xdr:ext cx="249299" cy="259045"/>
    <xdr:sp macro="" textlink="">
      <xdr:nvSpPr>
        <xdr:cNvPr id="414" name="テキスト ボックス 413"/>
        <xdr:cNvSpPr txBox="1"/>
      </xdr:nvSpPr>
      <xdr:spPr>
        <a:xfrm>
          <a:off x="9514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114227</xdr:rowOff>
    </xdr:from>
    <xdr:to>
      <xdr:col>46</xdr:col>
      <xdr:colOff>38100</xdr:colOff>
      <xdr:row>78</xdr:row>
      <xdr:rowOff>44377</xdr:rowOff>
    </xdr:to>
    <xdr:sp macro="" textlink="">
      <xdr:nvSpPr>
        <xdr:cNvPr id="415" name="楕円 414"/>
        <xdr:cNvSpPr/>
      </xdr:nvSpPr>
      <xdr:spPr>
        <a:xfrm>
          <a:off x="8699500" y="1331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35504</xdr:rowOff>
    </xdr:from>
    <xdr:ext cx="534377" cy="259045"/>
    <xdr:sp macro="" textlink="">
      <xdr:nvSpPr>
        <xdr:cNvPr id="416" name="テキスト ボックス 415"/>
        <xdr:cNvSpPr txBox="1"/>
      </xdr:nvSpPr>
      <xdr:spPr>
        <a:xfrm>
          <a:off x="8483111" y="134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142053</xdr:rowOff>
    </xdr:from>
    <xdr:to>
      <xdr:col>41</xdr:col>
      <xdr:colOff>101600</xdr:colOff>
      <xdr:row>78</xdr:row>
      <xdr:rowOff>72203</xdr:rowOff>
    </xdr:to>
    <xdr:sp macro="" textlink="">
      <xdr:nvSpPr>
        <xdr:cNvPr id="417" name="楕円 416"/>
        <xdr:cNvSpPr/>
      </xdr:nvSpPr>
      <xdr:spPr>
        <a:xfrm>
          <a:off x="7810500" y="1334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63330</xdr:rowOff>
    </xdr:from>
    <xdr:ext cx="469744" cy="259045"/>
    <xdr:sp macro="" textlink="">
      <xdr:nvSpPr>
        <xdr:cNvPr id="418" name="テキスト ボックス 417"/>
        <xdr:cNvSpPr txBox="1"/>
      </xdr:nvSpPr>
      <xdr:spPr>
        <a:xfrm>
          <a:off x="7626428" y="1343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108102</xdr:rowOff>
    </xdr:from>
    <xdr:to>
      <xdr:col>36</xdr:col>
      <xdr:colOff>165100</xdr:colOff>
      <xdr:row>78</xdr:row>
      <xdr:rowOff>38252</xdr:rowOff>
    </xdr:to>
    <xdr:sp macro="" textlink="">
      <xdr:nvSpPr>
        <xdr:cNvPr id="419" name="楕円 418"/>
        <xdr:cNvSpPr/>
      </xdr:nvSpPr>
      <xdr:spPr>
        <a:xfrm>
          <a:off x="6921500" y="133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29379</xdr:rowOff>
    </xdr:from>
    <xdr:ext cx="534377" cy="259045"/>
    <xdr:sp macro="" textlink="">
      <xdr:nvSpPr>
        <xdr:cNvPr id="420" name="テキスト ボックス 419"/>
        <xdr:cNvSpPr txBox="1"/>
      </xdr:nvSpPr>
      <xdr:spPr>
        <a:xfrm>
          <a:off x="6705111" y="134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26436</xdr:rowOff>
    </xdr:from>
    <xdr:to>
      <xdr:col>55</xdr:col>
      <xdr:colOff>0</xdr:colOff>
      <xdr:row>96</xdr:row>
      <xdr:rowOff>61052</xdr:rowOff>
    </xdr:to>
    <xdr:cxnSp macro="">
      <xdr:nvCxnSpPr>
        <xdr:cNvPr id="449" name="直線コネクタ 448"/>
        <xdr:cNvCxnSpPr/>
      </xdr:nvCxnSpPr>
      <xdr:spPr>
        <a:xfrm flipV="1">
          <a:off x="9639300" y="16314186"/>
          <a:ext cx="838200" cy="20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61052</xdr:rowOff>
    </xdr:from>
    <xdr:to>
      <xdr:col>50</xdr:col>
      <xdr:colOff>114300</xdr:colOff>
      <xdr:row>96</xdr:row>
      <xdr:rowOff>64760</xdr:rowOff>
    </xdr:to>
    <xdr:cxnSp macro="">
      <xdr:nvCxnSpPr>
        <xdr:cNvPr id="452" name="直線コネクタ 451"/>
        <xdr:cNvCxnSpPr/>
      </xdr:nvCxnSpPr>
      <xdr:spPr>
        <a:xfrm flipV="1">
          <a:off x="8750300" y="16520252"/>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50969</xdr:rowOff>
    </xdr:from>
    <xdr:to>
      <xdr:col>45</xdr:col>
      <xdr:colOff>177800</xdr:colOff>
      <xdr:row>96</xdr:row>
      <xdr:rowOff>64760</xdr:rowOff>
    </xdr:to>
    <xdr:cxnSp macro="">
      <xdr:nvCxnSpPr>
        <xdr:cNvPr id="455" name="直線コネクタ 454"/>
        <xdr:cNvCxnSpPr/>
      </xdr:nvCxnSpPr>
      <xdr:spPr>
        <a:xfrm>
          <a:off x="7861300" y="16510169"/>
          <a:ext cx="889000" cy="1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50969</xdr:rowOff>
    </xdr:from>
    <xdr:to>
      <xdr:col>41</xdr:col>
      <xdr:colOff>50800</xdr:colOff>
      <xdr:row>97</xdr:row>
      <xdr:rowOff>15010</xdr:rowOff>
    </xdr:to>
    <xdr:cxnSp macro="">
      <xdr:nvCxnSpPr>
        <xdr:cNvPr id="458" name="直線コネクタ 457"/>
        <xdr:cNvCxnSpPr/>
      </xdr:nvCxnSpPr>
      <xdr:spPr>
        <a:xfrm flipV="1">
          <a:off x="6972300" y="16510169"/>
          <a:ext cx="889000" cy="13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147086</xdr:rowOff>
    </xdr:from>
    <xdr:to>
      <xdr:col>55</xdr:col>
      <xdr:colOff>50800</xdr:colOff>
      <xdr:row>95</xdr:row>
      <xdr:rowOff>77236</xdr:rowOff>
    </xdr:to>
    <xdr:sp macro="" textlink="">
      <xdr:nvSpPr>
        <xdr:cNvPr id="468" name="楕円 467"/>
        <xdr:cNvSpPr/>
      </xdr:nvSpPr>
      <xdr:spPr>
        <a:xfrm>
          <a:off x="10426700" y="1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169963</xdr:rowOff>
    </xdr:from>
    <xdr:ext cx="599010" cy="259045"/>
    <xdr:sp macro="" textlink="">
      <xdr:nvSpPr>
        <xdr:cNvPr id="469" name="普通建設事業費 （ うち更新整備　）該当値テキスト"/>
        <xdr:cNvSpPr txBox="1"/>
      </xdr:nvSpPr>
      <xdr:spPr>
        <a:xfrm>
          <a:off x="10528300" y="1611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10252</xdr:rowOff>
    </xdr:from>
    <xdr:to>
      <xdr:col>50</xdr:col>
      <xdr:colOff>165100</xdr:colOff>
      <xdr:row>96</xdr:row>
      <xdr:rowOff>111852</xdr:rowOff>
    </xdr:to>
    <xdr:sp macro="" textlink="">
      <xdr:nvSpPr>
        <xdr:cNvPr id="470" name="楕円 469"/>
        <xdr:cNvSpPr/>
      </xdr:nvSpPr>
      <xdr:spPr>
        <a:xfrm>
          <a:off x="9588500" y="1646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128379</xdr:rowOff>
    </xdr:from>
    <xdr:ext cx="599010" cy="259045"/>
    <xdr:sp macro="" textlink="">
      <xdr:nvSpPr>
        <xdr:cNvPr id="471" name="テキスト ボックス 470"/>
        <xdr:cNvSpPr txBox="1"/>
      </xdr:nvSpPr>
      <xdr:spPr>
        <a:xfrm>
          <a:off x="9339795" y="1624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13960</xdr:rowOff>
    </xdr:from>
    <xdr:to>
      <xdr:col>46</xdr:col>
      <xdr:colOff>38100</xdr:colOff>
      <xdr:row>96</xdr:row>
      <xdr:rowOff>115560</xdr:rowOff>
    </xdr:to>
    <xdr:sp macro="" textlink="">
      <xdr:nvSpPr>
        <xdr:cNvPr id="472" name="楕円 471"/>
        <xdr:cNvSpPr/>
      </xdr:nvSpPr>
      <xdr:spPr>
        <a:xfrm>
          <a:off x="8699500" y="1647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132087</xdr:rowOff>
    </xdr:from>
    <xdr:ext cx="599010" cy="259045"/>
    <xdr:sp macro="" textlink="">
      <xdr:nvSpPr>
        <xdr:cNvPr id="473" name="テキスト ボックス 472"/>
        <xdr:cNvSpPr txBox="1"/>
      </xdr:nvSpPr>
      <xdr:spPr>
        <a:xfrm>
          <a:off x="8450795" y="1624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xdr:rowOff>
    </xdr:from>
    <xdr:to>
      <xdr:col>41</xdr:col>
      <xdr:colOff>101600</xdr:colOff>
      <xdr:row>96</xdr:row>
      <xdr:rowOff>101769</xdr:rowOff>
    </xdr:to>
    <xdr:sp macro="" textlink="">
      <xdr:nvSpPr>
        <xdr:cNvPr id="474" name="楕円 473"/>
        <xdr:cNvSpPr/>
      </xdr:nvSpPr>
      <xdr:spPr>
        <a:xfrm>
          <a:off x="7810500" y="1645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118296</xdr:rowOff>
    </xdr:from>
    <xdr:ext cx="599010" cy="259045"/>
    <xdr:sp macro="" textlink="">
      <xdr:nvSpPr>
        <xdr:cNvPr id="475" name="テキスト ボックス 474"/>
        <xdr:cNvSpPr txBox="1"/>
      </xdr:nvSpPr>
      <xdr:spPr>
        <a:xfrm>
          <a:off x="7561795" y="1623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135660</xdr:rowOff>
    </xdr:from>
    <xdr:to>
      <xdr:col>36</xdr:col>
      <xdr:colOff>165100</xdr:colOff>
      <xdr:row>97</xdr:row>
      <xdr:rowOff>65810</xdr:rowOff>
    </xdr:to>
    <xdr:sp macro="" textlink="">
      <xdr:nvSpPr>
        <xdr:cNvPr id="476" name="楕円 475"/>
        <xdr:cNvSpPr/>
      </xdr:nvSpPr>
      <xdr:spPr>
        <a:xfrm>
          <a:off x="6921500" y="1659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82337</xdr:rowOff>
    </xdr:from>
    <xdr:ext cx="599010" cy="259045"/>
    <xdr:sp macro="" textlink="">
      <xdr:nvSpPr>
        <xdr:cNvPr id="477" name="テキスト ボックス 476"/>
        <xdr:cNvSpPr txBox="1"/>
      </xdr:nvSpPr>
      <xdr:spPr>
        <a:xfrm>
          <a:off x="6672795" y="1637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30776</xdr:rowOff>
    </xdr:from>
    <xdr:to>
      <xdr:col>76</xdr:col>
      <xdr:colOff>114300</xdr:colOff>
      <xdr:row>39</xdr:row>
      <xdr:rowOff>44450</xdr:rowOff>
    </xdr:to>
    <xdr:cxnSp macro="">
      <xdr:nvCxnSpPr>
        <xdr:cNvPr id="512" name="直線コネクタ 511"/>
        <xdr:cNvCxnSpPr/>
      </xdr:nvCxnSpPr>
      <xdr:spPr>
        <a:xfrm>
          <a:off x="13703300" y="6717326"/>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30776</xdr:rowOff>
    </xdr:from>
    <xdr:to>
      <xdr:col>71</xdr:col>
      <xdr:colOff>177800</xdr:colOff>
      <xdr:row>39</xdr:row>
      <xdr:rowOff>43717</xdr:rowOff>
    </xdr:to>
    <xdr:cxnSp macro="">
      <xdr:nvCxnSpPr>
        <xdr:cNvPr id="515" name="直線コネクタ 514"/>
        <xdr:cNvCxnSpPr/>
      </xdr:nvCxnSpPr>
      <xdr:spPr>
        <a:xfrm flipV="1">
          <a:off x="12814300" y="6717326"/>
          <a:ext cx="889000" cy="1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151426</xdr:rowOff>
    </xdr:from>
    <xdr:to>
      <xdr:col>72</xdr:col>
      <xdr:colOff>38100</xdr:colOff>
      <xdr:row>39</xdr:row>
      <xdr:rowOff>81576</xdr:rowOff>
    </xdr:to>
    <xdr:sp macro="" textlink="">
      <xdr:nvSpPr>
        <xdr:cNvPr id="531" name="楕円 530"/>
        <xdr:cNvSpPr/>
      </xdr:nvSpPr>
      <xdr:spPr>
        <a:xfrm>
          <a:off x="13652500" y="66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72703</xdr:rowOff>
    </xdr:from>
    <xdr:ext cx="469744" cy="259045"/>
    <xdr:sp macro="" textlink="">
      <xdr:nvSpPr>
        <xdr:cNvPr id="532" name="テキスト ボックス 531"/>
        <xdr:cNvSpPr txBox="1"/>
      </xdr:nvSpPr>
      <xdr:spPr>
        <a:xfrm>
          <a:off x="13468428" y="675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164367</xdr:rowOff>
    </xdr:from>
    <xdr:to>
      <xdr:col>67</xdr:col>
      <xdr:colOff>101600</xdr:colOff>
      <xdr:row>39</xdr:row>
      <xdr:rowOff>94517</xdr:rowOff>
    </xdr:to>
    <xdr:sp macro="" textlink="">
      <xdr:nvSpPr>
        <xdr:cNvPr id="533" name="楕円 532"/>
        <xdr:cNvSpPr/>
      </xdr:nvSpPr>
      <xdr:spPr>
        <a:xfrm>
          <a:off x="12763500" y="667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85644</xdr:rowOff>
    </xdr:from>
    <xdr:ext cx="378565" cy="259045"/>
    <xdr:sp macro="" textlink="">
      <xdr:nvSpPr>
        <xdr:cNvPr id="534" name="テキスト ボックス 533"/>
        <xdr:cNvSpPr txBox="1"/>
      </xdr:nvSpPr>
      <xdr:spPr>
        <a:xfrm>
          <a:off x="12625017" y="6772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159846</xdr:rowOff>
    </xdr:from>
    <xdr:to>
      <xdr:col>85</xdr:col>
      <xdr:colOff>127000</xdr:colOff>
      <xdr:row>76</xdr:row>
      <xdr:rowOff>51333</xdr:rowOff>
    </xdr:to>
    <xdr:cxnSp macro="">
      <xdr:nvCxnSpPr>
        <xdr:cNvPr id="620" name="直線コネクタ 619"/>
        <xdr:cNvCxnSpPr/>
      </xdr:nvCxnSpPr>
      <xdr:spPr>
        <a:xfrm>
          <a:off x="15481300" y="13018596"/>
          <a:ext cx="838200" cy="6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149322</xdr:rowOff>
    </xdr:from>
    <xdr:to>
      <xdr:col>81</xdr:col>
      <xdr:colOff>50800</xdr:colOff>
      <xdr:row>75</xdr:row>
      <xdr:rowOff>159846</xdr:rowOff>
    </xdr:to>
    <xdr:cxnSp macro="">
      <xdr:nvCxnSpPr>
        <xdr:cNvPr id="623" name="直線コネクタ 622"/>
        <xdr:cNvCxnSpPr/>
      </xdr:nvCxnSpPr>
      <xdr:spPr>
        <a:xfrm>
          <a:off x="14592300" y="12836622"/>
          <a:ext cx="889000" cy="18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30884</xdr:rowOff>
    </xdr:from>
    <xdr:to>
      <xdr:col>76</xdr:col>
      <xdr:colOff>114300</xdr:colOff>
      <xdr:row>74</xdr:row>
      <xdr:rowOff>149322</xdr:rowOff>
    </xdr:to>
    <xdr:cxnSp macro="">
      <xdr:nvCxnSpPr>
        <xdr:cNvPr id="626" name="直線コネクタ 625"/>
        <xdr:cNvCxnSpPr/>
      </xdr:nvCxnSpPr>
      <xdr:spPr>
        <a:xfrm>
          <a:off x="13703300" y="12718184"/>
          <a:ext cx="889000" cy="11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157294</xdr:rowOff>
    </xdr:from>
    <xdr:to>
      <xdr:col>71</xdr:col>
      <xdr:colOff>177800</xdr:colOff>
      <xdr:row>74</xdr:row>
      <xdr:rowOff>30884</xdr:rowOff>
    </xdr:to>
    <xdr:cxnSp macro="">
      <xdr:nvCxnSpPr>
        <xdr:cNvPr id="629" name="直線コネクタ 628"/>
        <xdr:cNvCxnSpPr/>
      </xdr:nvCxnSpPr>
      <xdr:spPr>
        <a:xfrm>
          <a:off x="12814300" y="12673144"/>
          <a:ext cx="889000" cy="4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533</xdr:rowOff>
    </xdr:from>
    <xdr:to>
      <xdr:col>85</xdr:col>
      <xdr:colOff>177800</xdr:colOff>
      <xdr:row>76</xdr:row>
      <xdr:rowOff>102133</xdr:rowOff>
    </xdr:to>
    <xdr:sp macro="" textlink="">
      <xdr:nvSpPr>
        <xdr:cNvPr id="639" name="楕円 638"/>
        <xdr:cNvSpPr/>
      </xdr:nvSpPr>
      <xdr:spPr>
        <a:xfrm>
          <a:off x="16268700" y="1303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23410</xdr:rowOff>
    </xdr:from>
    <xdr:ext cx="599010" cy="259045"/>
    <xdr:sp macro="" textlink="">
      <xdr:nvSpPr>
        <xdr:cNvPr id="640" name="公債費該当値テキスト"/>
        <xdr:cNvSpPr txBox="1"/>
      </xdr:nvSpPr>
      <xdr:spPr>
        <a:xfrm>
          <a:off x="16370300" y="1288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109045</xdr:rowOff>
    </xdr:from>
    <xdr:to>
      <xdr:col>81</xdr:col>
      <xdr:colOff>101600</xdr:colOff>
      <xdr:row>76</xdr:row>
      <xdr:rowOff>39195</xdr:rowOff>
    </xdr:to>
    <xdr:sp macro="" textlink="">
      <xdr:nvSpPr>
        <xdr:cNvPr id="641" name="楕円 640"/>
        <xdr:cNvSpPr/>
      </xdr:nvSpPr>
      <xdr:spPr>
        <a:xfrm>
          <a:off x="15430500" y="1296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55722</xdr:rowOff>
    </xdr:from>
    <xdr:ext cx="599010" cy="259045"/>
    <xdr:sp macro="" textlink="">
      <xdr:nvSpPr>
        <xdr:cNvPr id="642" name="テキスト ボックス 641"/>
        <xdr:cNvSpPr txBox="1"/>
      </xdr:nvSpPr>
      <xdr:spPr>
        <a:xfrm>
          <a:off x="15181795" y="1274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98522</xdr:rowOff>
    </xdr:from>
    <xdr:to>
      <xdr:col>76</xdr:col>
      <xdr:colOff>165100</xdr:colOff>
      <xdr:row>75</xdr:row>
      <xdr:rowOff>28672</xdr:rowOff>
    </xdr:to>
    <xdr:sp macro="" textlink="">
      <xdr:nvSpPr>
        <xdr:cNvPr id="643" name="楕円 642"/>
        <xdr:cNvSpPr/>
      </xdr:nvSpPr>
      <xdr:spPr>
        <a:xfrm>
          <a:off x="14541500" y="127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45199</xdr:rowOff>
    </xdr:from>
    <xdr:ext cx="599010" cy="259045"/>
    <xdr:sp macro="" textlink="">
      <xdr:nvSpPr>
        <xdr:cNvPr id="644" name="テキスト ボックス 643"/>
        <xdr:cNvSpPr txBox="1"/>
      </xdr:nvSpPr>
      <xdr:spPr>
        <a:xfrm>
          <a:off x="14292795" y="1256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151534</xdr:rowOff>
    </xdr:from>
    <xdr:to>
      <xdr:col>72</xdr:col>
      <xdr:colOff>38100</xdr:colOff>
      <xdr:row>74</xdr:row>
      <xdr:rowOff>81684</xdr:rowOff>
    </xdr:to>
    <xdr:sp macro="" textlink="">
      <xdr:nvSpPr>
        <xdr:cNvPr id="645" name="楕円 644"/>
        <xdr:cNvSpPr/>
      </xdr:nvSpPr>
      <xdr:spPr>
        <a:xfrm>
          <a:off x="13652500" y="126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98211</xdr:rowOff>
    </xdr:from>
    <xdr:ext cx="599010" cy="259045"/>
    <xdr:sp macro="" textlink="">
      <xdr:nvSpPr>
        <xdr:cNvPr id="646" name="テキスト ボックス 645"/>
        <xdr:cNvSpPr txBox="1"/>
      </xdr:nvSpPr>
      <xdr:spPr>
        <a:xfrm>
          <a:off x="13403795" y="1244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106494</xdr:rowOff>
    </xdr:from>
    <xdr:to>
      <xdr:col>67</xdr:col>
      <xdr:colOff>101600</xdr:colOff>
      <xdr:row>74</xdr:row>
      <xdr:rowOff>36644</xdr:rowOff>
    </xdr:to>
    <xdr:sp macro="" textlink="">
      <xdr:nvSpPr>
        <xdr:cNvPr id="647" name="楕円 646"/>
        <xdr:cNvSpPr/>
      </xdr:nvSpPr>
      <xdr:spPr>
        <a:xfrm>
          <a:off x="12763500" y="1262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53171</xdr:rowOff>
    </xdr:from>
    <xdr:ext cx="599010" cy="259045"/>
    <xdr:sp macro="" textlink="">
      <xdr:nvSpPr>
        <xdr:cNvPr id="648" name="テキスト ボックス 647"/>
        <xdr:cNvSpPr txBox="1"/>
      </xdr:nvSpPr>
      <xdr:spPr>
        <a:xfrm>
          <a:off x="12514795" y="1239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99786</xdr:rowOff>
    </xdr:from>
    <xdr:to>
      <xdr:col>85</xdr:col>
      <xdr:colOff>127000</xdr:colOff>
      <xdr:row>97</xdr:row>
      <xdr:rowOff>157559</xdr:rowOff>
    </xdr:to>
    <xdr:cxnSp macro="">
      <xdr:nvCxnSpPr>
        <xdr:cNvPr id="675" name="直線コネクタ 674"/>
        <xdr:cNvCxnSpPr/>
      </xdr:nvCxnSpPr>
      <xdr:spPr>
        <a:xfrm>
          <a:off x="15481300" y="16730436"/>
          <a:ext cx="838200" cy="5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99786</xdr:rowOff>
    </xdr:from>
    <xdr:to>
      <xdr:col>81</xdr:col>
      <xdr:colOff>50800</xdr:colOff>
      <xdr:row>98</xdr:row>
      <xdr:rowOff>6234</xdr:rowOff>
    </xdr:to>
    <xdr:cxnSp macro="">
      <xdr:nvCxnSpPr>
        <xdr:cNvPr id="678" name="直線コネクタ 677"/>
        <xdr:cNvCxnSpPr/>
      </xdr:nvCxnSpPr>
      <xdr:spPr>
        <a:xfrm flipV="1">
          <a:off x="14592300" y="16730436"/>
          <a:ext cx="889000" cy="7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6234</xdr:rowOff>
    </xdr:from>
    <xdr:to>
      <xdr:col>76</xdr:col>
      <xdr:colOff>114300</xdr:colOff>
      <xdr:row>98</xdr:row>
      <xdr:rowOff>75839</xdr:rowOff>
    </xdr:to>
    <xdr:cxnSp macro="">
      <xdr:nvCxnSpPr>
        <xdr:cNvPr id="681" name="直線コネクタ 680"/>
        <xdr:cNvCxnSpPr/>
      </xdr:nvCxnSpPr>
      <xdr:spPr>
        <a:xfrm flipV="1">
          <a:off x="13703300" y="16808334"/>
          <a:ext cx="889000" cy="6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75839</xdr:rowOff>
    </xdr:from>
    <xdr:to>
      <xdr:col>71</xdr:col>
      <xdr:colOff>177800</xdr:colOff>
      <xdr:row>98</xdr:row>
      <xdr:rowOff>83969</xdr:rowOff>
    </xdr:to>
    <xdr:cxnSp macro="">
      <xdr:nvCxnSpPr>
        <xdr:cNvPr id="684" name="直線コネクタ 683"/>
        <xdr:cNvCxnSpPr/>
      </xdr:nvCxnSpPr>
      <xdr:spPr>
        <a:xfrm flipV="1">
          <a:off x="12814300" y="16877939"/>
          <a:ext cx="889000" cy="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106759</xdr:rowOff>
    </xdr:from>
    <xdr:to>
      <xdr:col>85</xdr:col>
      <xdr:colOff>177800</xdr:colOff>
      <xdr:row>98</xdr:row>
      <xdr:rowOff>36909</xdr:rowOff>
    </xdr:to>
    <xdr:sp macro="" textlink="">
      <xdr:nvSpPr>
        <xdr:cNvPr id="694" name="楕円 693"/>
        <xdr:cNvSpPr/>
      </xdr:nvSpPr>
      <xdr:spPr>
        <a:xfrm>
          <a:off x="16268700" y="1673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129636</xdr:rowOff>
    </xdr:from>
    <xdr:ext cx="599010" cy="259045"/>
    <xdr:sp macro="" textlink="">
      <xdr:nvSpPr>
        <xdr:cNvPr id="695" name="積立金該当値テキスト"/>
        <xdr:cNvSpPr txBox="1"/>
      </xdr:nvSpPr>
      <xdr:spPr>
        <a:xfrm>
          <a:off x="16370300" y="1658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48986</xdr:rowOff>
    </xdr:from>
    <xdr:to>
      <xdr:col>81</xdr:col>
      <xdr:colOff>101600</xdr:colOff>
      <xdr:row>97</xdr:row>
      <xdr:rowOff>150586</xdr:rowOff>
    </xdr:to>
    <xdr:sp macro="" textlink="">
      <xdr:nvSpPr>
        <xdr:cNvPr id="696" name="楕円 695"/>
        <xdr:cNvSpPr/>
      </xdr:nvSpPr>
      <xdr:spPr>
        <a:xfrm>
          <a:off x="15430500" y="166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167113</xdr:rowOff>
    </xdr:from>
    <xdr:ext cx="599010" cy="259045"/>
    <xdr:sp macro="" textlink="">
      <xdr:nvSpPr>
        <xdr:cNvPr id="697" name="テキスト ボックス 696"/>
        <xdr:cNvSpPr txBox="1"/>
      </xdr:nvSpPr>
      <xdr:spPr>
        <a:xfrm>
          <a:off x="15181795" y="164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126884</xdr:rowOff>
    </xdr:from>
    <xdr:to>
      <xdr:col>76</xdr:col>
      <xdr:colOff>165100</xdr:colOff>
      <xdr:row>98</xdr:row>
      <xdr:rowOff>57034</xdr:rowOff>
    </xdr:to>
    <xdr:sp macro="" textlink="">
      <xdr:nvSpPr>
        <xdr:cNvPr id="698" name="楕円 697"/>
        <xdr:cNvSpPr/>
      </xdr:nvSpPr>
      <xdr:spPr>
        <a:xfrm>
          <a:off x="14541500" y="1675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73561</xdr:rowOff>
    </xdr:from>
    <xdr:ext cx="599010" cy="259045"/>
    <xdr:sp macro="" textlink="">
      <xdr:nvSpPr>
        <xdr:cNvPr id="699" name="テキスト ボックス 698"/>
        <xdr:cNvSpPr txBox="1"/>
      </xdr:nvSpPr>
      <xdr:spPr>
        <a:xfrm>
          <a:off x="14292795" y="1653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25039</xdr:rowOff>
    </xdr:from>
    <xdr:to>
      <xdr:col>72</xdr:col>
      <xdr:colOff>38100</xdr:colOff>
      <xdr:row>98</xdr:row>
      <xdr:rowOff>126639</xdr:rowOff>
    </xdr:to>
    <xdr:sp macro="" textlink="">
      <xdr:nvSpPr>
        <xdr:cNvPr id="700" name="楕円 699"/>
        <xdr:cNvSpPr/>
      </xdr:nvSpPr>
      <xdr:spPr>
        <a:xfrm>
          <a:off x="13652500" y="1682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143166</xdr:rowOff>
    </xdr:from>
    <xdr:ext cx="534377" cy="259045"/>
    <xdr:sp macro="" textlink="">
      <xdr:nvSpPr>
        <xdr:cNvPr id="701" name="テキスト ボックス 700"/>
        <xdr:cNvSpPr txBox="1"/>
      </xdr:nvSpPr>
      <xdr:spPr>
        <a:xfrm>
          <a:off x="13436111" y="1660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33169</xdr:rowOff>
    </xdr:from>
    <xdr:to>
      <xdr:col>67</xdr:col>
      <xdr:colOff>101600</xdr:colOff>
      <xdr:row>98</xdr:row>
      <xdr:rowOff>134769</xdr:rowOff>
    </xdr:to>
    <xdr:sp macro="" textlink="">
      <xdr:nvSpPr>
        <xdr:cNvPr id="702" name="楕円 701"/>
        <xdr:cNvSpPr/>
      </xdr:nvSpPr>
      <xdr:spPr>
        <a:xfrm>
          <a:off x="12763500" y="1683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125896</xdr:rowOff>
    </xdr:from>
    <xdr:ext cx="534377" cy="259045"/>
    <xdr:sp macro="" textlink="">
      <xdr:nvSpPr>
        <xdr:cNvPr id="703" name="テキスト ボックス 702"/>
        <xdr:cNvSpPr txBox="1"/>
      </xdr:nvSpPr>
      <xdr:spPr>
        <a:xfrm>
          <a:off x="12547111" y="169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42202</xdr:rowOff>
    </xdr:from>
    <xdr:to>
      <xdr:col>102</xdr:col>
      <xdr:colOff>114300</xdr:colOff>
      <xdr:row>39</xdr:row>
      <xdr:rowOff>44450</xdr:rowOff>
    </xdr:to>
    <xdr:cxnSp macro="">
      <xdr:nvCxnSpPr>
        <xdr:cNvPr id="741" name="直線コネクタ 740"/>
        <xdr:cNvCxnSpPr/>
      </xdr:nvCxnSpPr>
      <xdr:spPr>
        <a:xfrm>
          <a:off x="18656300" y="6728752"/>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162852</xdr:rowOff>
    </xdr:from>
    <xdr:to>
      <xdr:col>98</xdr:col>
      <xdr:colOff>38100</xdr:colOff>
      <xdr:row>39</xdr:row>
      <xdr:rowOff>93002</xdr:rowOff>
    </xdr:to>
    <xdr:sp macro="" textlink="">
      <xdr:nvSpPr>
        <xdr:cNvPr id="759" name="楕円 758"/>
        <xdr:cNvSpPr/>
      </xdr:nvSpPr>
      <xdr:spPr>
        <a:xfrm>
          <a:off x="18605500" y="66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84129</xdr:rowOff>
    </xdr:from>
    <xdr:ext cx="313932" cy="259045"/>
    <xdr:sp macro="" textlink="">
      <xdr:nvSpPr>
        <xdr:cNvPr id="760" name="テキスト ボックス 759"/>
        <xdr:cNvSpPr txBox="1"/>
      </xdr:nvSpPr>
      <xdr:spPr>
        <a:xfrm>
          <a:off x="18499333" y="6770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111803</xdr:rowOff>
    </xdr:from>
    <xdr:to>
      <xdr:col>116</xdr:col>
      <xdr:colOff>63500</xdr:colOff>
      <xdr:row>58</xdr:row>
      <xdr:rowOff>113845</xdr:rowOff>
    </xdr:to>
    <xdr:cxnSp macro="">
      <xdr:nvCxnSpPr>
        <xdr:cNvPr id="789" name="直線コネクタ 788"/>
        <xdr:cNvCxnSpPr/>
      </xdr:nvCxnSpPr>
      <xdr:spPr>
        <a:xfrm flipV="1">
          <a:off x="21323300" y="10055903"/>
          <a:ext cx="8382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82704</xdr:rowOff>
    </xdr:from>
    <xdr:ext cx="469744" cy="259045"/>
    <xdr:sp macro="" textlink="">
      <xdr:nvSpPr>
        <xdr:cNvPr id="790" name="貸付金平均値テキスト"/>
        <xdr:cNvSpPr txBox="1"/>
      </xdr:nvSpPr>
      <xdr:spPr>
        <a:xfrm>
          <a:off x="22212300" y="10026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113845</xdr:rowOff>
    </xdr:from>
    <xdr:to>
      <xdr:col>111</xdr:col>
      <xdr:colOff>177800</xdr:colOff>
      <xdr:row>58</xdr:row>
      <xdr:rowOff>115148</xdr:rowOff>
    </xdr:to>
    <xdr:cxnSp macro="">
      <xdr:nvCxnSpPr>
        <xdr:cNvPr id="792" name="直線コネクタ 791"/>
        <xdr:cNvCxnSpPr/>
      </xdr:nvCxnSpPr>
      <xdr:spPr>
        <a:xfrm flipV="1">
          <a:off x="20434300" y="10057945"/>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25638</xdr:rowOff>
    </xdr:from>
    <xdr:ext cx="469744" cy="259045"/>
    <xdr:sp macro="" textlink="">
      <xdr:nvSpPr>
        <xdr:cNvPr id="794" name="テキスト ボックス 793"/>
        <xdr:cNvSpPr txBox="1"/>
      </xdr:nvSpPr>
      <xdr:spPr>
        <a:xfrm>
          <a:off x="21088428" y="101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84364</xdr:rowOff>
    </xdr:from>
    <xdr:to>
      <xdr:col>107</xdr:col>
      <xdr:colOff>50800</xdr:colOff>
      <xdr:row>58</xdr:row>
      <xdr:rowOff>115148</xdr:rowOff>
    </xdr:to>
    <xdr:cxnSp macro="">
      <xdr:nvCxnSpPr>
        <xdr:cNvPr id="795" name="直線コネクタ 794"/>
        <xdr:cNvCxnSpPr/>
      </xdr:nvCxnSpPr>
      <xdr:spPr>
        <a:xfrm>
          <a:off x="19545300" y="10028464"/>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24343</xdr:rowOff>
    </xdr:from>
    <xdr:ext cx="469744" cy="259045"/>
    <xdr:sp macro="" textlink="">
      <xdr:nvSpPr>
        <xdr:cNvPr id="797" name="テキスト ボックス 796"/>
        <xdr:cNvSpPr txBox="1"/>
      </xdr:nvSpPr>
      <xdr:spPr>
        <a:xfrm>
          <a:off x="20199428" y="101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84364</xdr:rowOff>
    </xdr:from>
    <xdr:to>
      <xdr:col>102</xdr:col>
      <xdr:colOff>114300</xdr:colOff>
      <xdr:row>58</xdr:row>
      <xdr:rowOff>117785</xdr:rowOff>
    </xdr:to>
    <xdr:cxnSp macro="">
      <xdr:nvCxnSpPr>
        <xdr:cNvPr id="798" name="直線コネクタ 797"/>
        <xdr:cNvCxnSpPr/>
      </xdr:nvCxnSpPr>
      <xdr:spPr>
        <a:xfrm flipV="1">
          <a:off x="18656300" y="10028464"/>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25493</xdr:rowOff>
    </xdr:from>
    <xdr:ext cx="469744" cy="259045"/>
    <xdr:sp macro="" textlink="">
      <xdr:nvSpPr>
        <xdr:cNvPr id="800" name="テキスト ボックス 799"/>
        <xdr:cNvSpPr txBox="1"/>
      </xdr:nvSpPr>
      <xdr:spPr>
        <a:xfrm>
          <a:off x="19310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27497</xdr:rowOff>
    </xdr:from>
    <xdr:ext cx="469744" cy="259045"/>
    <xdr:sp macro="" textlink="">
      <xdr:nvSpPr>
        <xdr:cNvPr id="802" name="テキスト ボックス 801"/>
        <xdr:cNvSpPr txBox="1"/>
      </xdr:nvSpPr>
      <xdr:spPr>
        <a:xfrm>
          <a:off x="18421428" y="1014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61003</xdr:rowOff>
    </xdr:from>
    <xdr:to>
      <xdr:col>116</xdr:col>
      <xdr:colOff>114300</xdr:colOff>
      <xdr:row>58</xdr:row>
      <xdr:rowOff>162603</xdr:rowOff>
    </xdr:to>
    <xdr:sp macro="" textlink="">
      <xdr:nvSpPr>
        <xdr:cNvPr id="808" name="楕円 807"/>
        <xdr:cNvSpPr/>
      </xdr:nvSpPr>
      <xdr:spPr>
        <a:xfrm>
          <a:off x="22110700" y="1000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20380</xdr:rowOff>
    </xdr:from>
    <xdr:ext cx="534377" cy="259045"/>
    <xdr:sp macro="" textlink="">
      <xdr:nvSpPr>
        <xdr:cNvPr id="809" name="貸付金該当値テキスト"/>
        <xdr:cNvSpPr txBox="1"/>
      </xdr:nvSpPr>
      <xdr:spPr>
        <a:xfrm>
          <a:off x="22212300" y="97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63045</xdr:rowOff>
    </xdr:from>
    <xdr:to>
      <xdr:col>112</xdr:col>
      <xdr:colOff>38100</xdr:colOff>
      <xdr:row>58</xdr:row>
      <xdr:rowOff>164645</xdr:rowOff>
    </xdr:to>
    <xdr:sp macro="" textlink="">
      <xdr:nvSpPr>
        <xdr:cNvPr id="810" name="楕円 809"/>
        <xdr:cNvSpPr/>
      </xdr:nvSpPr>
      <xdr:spPr>
        <a:xfrm>
          <a:off x="21272500" y="1000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9722</xdr:rowOff>
    </xdr:from>
    <xdr:ext cx="534377" cy="259045"/>
    <xdr:sp macro="" textlink="">
      <xdr:nvSpPr>
        <xdr:cNvPr id="811" name="テキスト ボックス 810"/>
        <xdr:cNvSpPr txBox="1"/>
      </xdr:nvSpPr>
      <xdr:spPr>
        <a:xfrm>
          <a:off x="21056111" y="978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64348</xdr:rowOff>
    </xdr:from>
    <xdr:to>
      <xdr:col>107</xdr:col>
      <xdr:colOff>101600</xdr:colOff>
      <xdr:row>58</xdr:row>
      <xdr:rowOff>165948</xdr:rowOff>
    </xdr:to>
    <xdr:sp macro="" textlink="">
      <xdr:nvSpPr>
        <xdr:cNvPr id="812" name="楕円 811"/>
        <xdr:cNvSpPr/>
      </xdr:nvSpPr>
      <xdr:spPr>
        <a:xfrm>
          <a:off x="20383500" y="100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11025</xdr:rowOff>
    </xdr:from>
    <xdr:ext cx="534377" cy="259045"/>
    <xdr:sp macro="" textlink="">
      <xdr:nvSpPr>
        <xdr:cNvPr id="813" name="テキスト ボックス 812"/>
        <xdr:cNvSpPr txBox="1"/>
      </xdr:nvSpPr>
      <xdr:spPr>
        <a:xfrm>
          <a:off x="20167111" y="978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33564</xdr:rowOff>
    </xdr:from>
    <xdr:to>
      <xdr:col>102</xdr:col>
      <xdr:colOff>165100</xdr:colOff>
      <xdr:row>58</xdr:row>
      <xdr:rowOff>135164</xdr:rowOff>
    </xdr:to>
    <xdr:sp macro="" textlink="">
      <xdr:nvSpPr>
        <xdr:cNvPr id="814" name="楕円 813"/>
        <xdr:cNvSpPr/>
      </xdr:nvSpPr>
      <xdr:spPr>
        <a:xfrm>
          <a:off x="19494500" y="997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151691</xdr:rowOff>
    </xdr:from>
    <xdr:ext cx="534377" cy="259045"/>
    <xdr:sp macro="" textlink="">
      <xdr:nvSpPr>
        <xdr:cNvPr id="815" name="テキスト ボックス 814"/>
        <xdr:cNvSpPr txBox="1"/>
      </xdr:nvSpPr>
      <xdr:spPr>
        <a:xfrm>
          <a:off x="19278111" y="975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66985</xdr:rowOff>
    </xdr:from>
    <xdr:to>
      <xdr:col>98</xdr:col>
      <xdr:colOff>38100</xdr:colOff>
      <xdr:row>58</xdr:row>
      <xdr:rowOff>168585</xdr:rowOff>
    </xdr:to>
    <xdr:sp macro="" textlink="">
      <xdr:nvSpPr>
        <xdr:cNvPr id="816" name="楕円 815"/>
        <xdr:cNvSpPr/>
      </xdr:nvSpPr>
      <xdr:spPr>
        <a:xfrm>
          <a:off x="18605500" y="100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13662</xdr:rowOff>
    </xdr:from>
    <xdr:ext cx="534377" cy="259045"/>
    <xdr:sp macro="" textlink="">
      <xdr:nvSpPr>
        <xdr:cNvPr id="817" name="テキスト ボックス 816"/>
        <xdr:cNvSpPr txBox="1"/>
      </xdr:nvSpPr>
      <xdr:spPr>
        <a:xfrm>
          <a:off x="18389111" y="978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33915</xdr:rowOff>
    </xdr:from>
    <xdr:to>
      <xdr:col>116</xdr:col>
      <xdr:colOff>63500</xdr:colOff>
      <xdr:row>75</xdr:row>
      <xdr:rowOff>111517</xdr:rowOff>
    </xdr:to>
    <xdr:cxnSp macro="">
      <xdr:nvCxnSpPr>
        <xdr:cNvPr id="846" name="直線コネクタ 845"/>
        <xdr:cNvCxnSpPr/>
      </xdr:nvCxnSpPr>
      <xdr:spPr>
        <a:xfrm flipV="1">
          <a:off x="21323300" y="12892665"/>
          <a:ext cx="838200" cy="7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111517</xdr:rowOff>
    </xdr:from>
    <xdr:to>
      <xdr:col>111</xdr:col>
      <xdr:colOff>177800</xdr:colOff>
      <xdr:row>76</xdr:row>
      <xdr:rowOff>14019</xdr:rowOff>
    </xdr:to>
    <xdr:cxnSp macro="">
      <xdr:nvCxnSpPr>
        <xdr:cNvPr id="849" name="直線コネクタ 848"/>
        <xdr:cNvCxnSpPr/>
      </xdr:nvCxnSpPr>
      <xdr:spPr>
        <a:xfrm flipV="1">
          <a:off x="20434300" y="12970267"/>
          <a:ext cx="8890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60311</xdr:rowOff>
    </xdr:from>
    <xdr:to>
      <xdr:col>107</xdr:col>
      <xdr:colOff>50800</xdr:colOff>
      <xdr:row>76</xdr:row>
      <xdr:rowOff>14019</xdr:rowOff>
    </xdr:to>
    <xdr:cxnSp macro="">
      <xdr:nvCxnSpPr>
        <xdr:cNvPr id="852" name="直線コネクタ 851"/>
        <xdr:cNvCxnSpPr/>
      </xdr:nvCxnSpPr>
      <xdr:spPr>
        <a:xfrm>
          <a:off x="19545300" y="12919061"/>
          <a:ext cx="889000" cy="1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60311</xdr:rowOff>
    </xdr:from>
    <xdr:to>
      <xdr:col>102</xdr:col>
      <xdr:colOff>114300</xdr:colOff>
      <xdr:row>76</xdr:row>
      <xdr:rowOff>163813</xdr:rowOff>
    </xdr:to>
    <xdr:cxnSp macro="">
      <xdr:nvCxnSpPr>
        <xdr:cNvPr id="855" name="直線コネクタ 854"/>
        <xdr:cNvCxnSpPr/>
      </xdr:nvCxnSpPr>
      <xdr:spPr>
        <a:xfrm flipV="1">
          <a:off x="18656300" y="12919061"/>
          <a:ext cx="889000" cy="27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154565</xdr:rowOff>
    </xdr:from>
    <xdr:to>
      <xdr:col>116</xdr:col>
      <xdr:colOff>114300</xdr:colOff>
      <xdr:row>75</xdr:row>
      <xdr:rowOff>84715</xdr:rowOff>
    </xdr:to>
    <xdr:sp macro="" textlink="">
      <xdr:nvSpPr>
        <xdr:cNvPr id="865" name="楕円 864"/>
        <xdr:cNvSpPr/>
      </xdr:nvSpPr>
      <xdr:spPr>
        <a:xfrm>
          <a:off x="22110700" y="12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5992</xdr:rowOff>
    </xdr:from>
    <xdr:ext cx="599010" cy="259045"/>
    <xdr:sp macro="" textlink="">
      <xdr:nvSpPr>
        <xdr:cNvPr id="866" name="繰出金該当値テキスト"/>
        <xdr:cNvSpPr txBox="1"/>
      </xdr:nvSpPr>
      <xdr:spPr>
        <a:xfrm>
          <a:off x="22212300" y="12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60717</xdr:rowOff>
    </xdr:from>
    <xdr:to>
      <xdr:col>112</xdr:col>
      <xdr:colOff>38100</xdr:colOff>
      <xdr:row>75</xdr:row>
      <xdr:rowOff>162317</xdr:rowOff>
    </xdr:to>
    <xdr:sp macro="" textlink="">
      <xdr:nvSpPr>
        <xdr:cNvPr id="867" name="楕円 866"/>
        <xdr:cNvSpPr/>
      </xdr:nvSpPr>
      <xdr:spPr>
        <a:xfrm>
          <a:off x="21272500" y="129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7394</xdr:rowOff>
    </xdr:from>
    <xdr:ext cx="599010" cy="259045"/>
    <xdr:sp macro="" textlink="">
      <xdr:nvSpPr>
        <xdr:cNvPr id="868" name="テキスト ボックス 867"/>
        <xdr:cNvSpPr txBox="1"/>
      </xdr:nvSpPr>
      <xdr:spPr>
        <a:xfrm>
          <a:off x="21023795" y="1269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134669</xdr:rowOff>
    </xdr:from>
    <xdr:to>
      <xdr:col>107</xdr:col>
      <xdr:colOff>101600</xdr:colOff>
      <xdr:row>76</xdr:row>
      <xdr:rowOff>64819</xdr:rowOff>
    </xdr:to>
    <xdr:sp macro="" textlink="">
      <xdr:nvSpPr>
        <xdr:cNvPr id="869" name="楕円 868"/>
        <xdr:cNvSpPr/>
      </xdr:nvSpPr>
      <xdr:spPr>
        <a:xfrm>
          <a:off x="20383500" y="1299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81346</xdr:rowOff>
    </xdr:from>
    <xdr:ext cx="599010" cy="259045"/>
    <xdr:sp macro="" textlink="">
      <xdr:nvSpPr>
        <xdr:cNvPr id="870" name="テキスト ボックス 869"/>
        <xdr:cNvSpPr txBox="1"/>
      </xdr:nvSpPr>
      <xdr:spPr>
        <a:xfrm>
          <a:off x="20134795" y="1276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9511</xdr:rowOff>
    </xdr:from>
    <xdr:to>
      <xdr:col>102</xdr:col>
      <xdr:colOff>165100</xdr:colOff>
      <xdr:row>75</xdr:row>
      <xdr:rowOff>111111</xdr:rowOff>
    </xdr:to>
    <xdr:sp macro="" textlink="">
      <xdr:nvSpPr>
        <xdr:cNvPr id="871" name="楕円 870"/>
        <xdr:cNvSpPr/>
      </xdr:nvSpPr>
      <xdr:spPr>
        <a:xfrm>
          <a:off x="19494500" y="128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127638</xdr:rowOff>
    </xdr:from>
    <xdr:ext cx="599010" cy="259045"/>
    <xdr:sp macro="" textlink="">
      <xdr:nvSpPr>
        <xdr:cNvPr id="872" name="テキスト ボックス 871"/>
        <xdr:cNvSpPr txBox="1"/>
      </xdr:nvSpPr>
      <xdr:spPr>
        <a:xfrm>
          <a:off x="19245795" y="1264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113013</xdr:rowOff>
    </xdr:from>
    <xdr:to>
      <xdr:col>98</xdr:col>
      <xdr:colOff>38100</xdr:colOff>
      <xdr:row>77</xdr:row>
      <xdr:rowOff>43163</xdr:rowOff>
    </xdr:to>
    <xdr:sp macro="" textlink="">
      <xdr:nvSpPr>
        <xdr:cNvPr id="873" name="楕円 872"/>
        <xdr:cNvSpPr/>
      </xdr:nvSpPr>
      <xdr:spPr>
        <a:xfrm>
          <a:off x="18605500" y="1314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34290</xdr:rowOff>
    </xdr:from>
    <xdr:ext cx="599010" cy="259045"/>
    <xdr:sp macro="" textlink="">
      <xdr:nvSpPr>
        <xdr:cNvPr id="874" name="テキスト ボックス 873"/>
        <xdr:cNvSpPr txBox="1"/>
      </xdr:nvSpPr>
      <xdr:spPr>
        <a:xfrm>
          <a:off x="18356795" y="1323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４６９，５６２円となっており、類似団体と比較して一人当たりコストが高い状況となっている。これは、問寒別地区農業用水道施設改修事業の実施等によるものであり、前年度決算と比較すると３４．９％増となっている。しかし、当該事業は、令和８年度に終了する予定であり、それほど懸念すべき状況ではない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2,196
2,171
574.10
5,104,505
4,932,985
151,156
2,828,492
3,122,104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152616</xdr:rowOff>
    </xdr:from>
    <xdr:to>
      <xdr:col>24</xdr:col>
      <xdr:colOff>63500</xdr:colOff>
      <xdr:row>36</xdr:row>
      <xdr:rowOff>170675</xdr:rowOff>
    </xdr:to>
    <xdr:cxnSp macro="">
      <xdr:nvCxnSpPr>
        <xdr:cNvPr id="60" name="直線コネクタ 59"/>
        <xdr:cNvCxnSpPr/>
      </xdr:nvCxnSpPr>
      <xdr:spPr>
        <a:xfrm flipV="1">
          <a:off x="3797300" y="6324816"/>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79064</xdr:rowOff>
    </xdr:from>
    <xdr:to>
      <xdr:col>19</xdr:col>
      <xdr:colOff>177800</xdr:colOff>
      <xdr:row>36</xdr:row>
      <xdr:rowOff>170675</xdr:rowOff>
    </xdr:to>
    <xdr:cxnSp macro="">
      <xdr:nvCxnSpPr>
        <xdr:cNvPr id="63" name="直線コネクタ 62"/>
        <xdr:cNvCxnSpPr/>
      </xdr:nvCxnSpPr>
      <xdr:spPr>
        <a:xfrm>
          <a:off x="2908300" y="6251264"/>
          <a:ext cx="889000" cy="9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79064</xdr:rowOff>
    </xdr:from>
    <xdr:to>
      <xdr:col>15</xdr:col>
      <xdr:colOff>50800</xdr:colOff>
      <xdr:row>36</xdr:row>
      <xdr:rowOff>154159</xdr:rowOff>
    </xdr:to>
    <xdr:cxnSp macro="">
      <xdr:nvCxnSpPr>
        <xdr:cNvPr id="66" name="直線コネクタ 65"/>
        <xdr:cNvCxnSpPr/>
      </xdr:nvCxnSpPr>
      <xdr:spPr>
        <a:xfrm flipV="1">
          <a:off x="2019300" y="6251264"/>
          <a:ext cx="889000" cy="7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154159</xdr:rowOff>
    </xdr:from>
    <xdr:to>
      <xdr:col>10</xdr:col>
      <xdr:colOff>114300</xdr:colOff>
      <xdr:row>37</xdr:row>
      <xdr:rowOff>13341</xdr:rowOff>
    </xdr:to>
    <xdr:cxnSp macro="">
      <xdr:nvCxnSpPr>
        <xdr:cNvPr id="69" name="直線コネクタ 68"/>
        <xdr:cNvCxnSpPr/>
      </xdr:nvCxnSpPr>
      <xdr:spPr>
        <a:xfrm flipV="1">
          <a:off x="1130300" y="6326359"/>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101816</xdr:rowOff>
    </xdr:from>
    <xdr:to>
      <xdr:col>24</xdr:col>
      <xdr:colOff>114300</xdr:colOff>
      <xdr:row>37</xdr:row>
      <xdr:rowOff>31966</xdr:rowOff>
    </xdr:to>
    <xdr:sp macro="" textlink="">
      <xdr:nvSpPr>
        <xdr:cNvPr id="79" name="楕円 78"/>
        <xdr:cNvSpPr/>
      </xdr:nvSpPr>
      <xdr:spPr>
        <a:xfrm>
          <a:off x="4584700" y="62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124693</xdr:rowOff>
    </xdr:from>
    <xdr:ext cx="534377" cy="259045"/>
    <xdr:sp macro="" textlink="">
      <xdr:nvSpPr>
        <xdr:cNvPr id="80" name="議会費該当値テキスト"/>
        <xdr:cNvSpPr txBox="1"/>
      </xdr:nvSpPr>
      <xdr:spPr>
        <a:xfrm>
          <a:off x="4686300" y="612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119875</xdr:rowOff>
    </xdr:from>
    <xdr:to>
      <xdr:col>20</xdr:col>
      <xdr:colOff>38100</xdr:colOff>
      <xdr:row>37</xdr:row>
      <xdr:rowOff>50025</xdr:rowOff>
    </xdr:to>
    <xdr:sp macro="" textlink="">
      <xdr:nvSpPr>
        <xdr:cNvPr id="81" name="楕円 80"/>
        <xdr:cNvSpPr/>
      </xdr:nvSpPr>
      <xdr:spPr>
        <a:xfrm>
          <a:off x="3746500" y="62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66552</xdr:rowOff>
    </xdr:from>
    <xdr:ext cx="534377" cy="259045"/>
    <xdr:sp macro="" textlink="">
      <xdr:nvSpPr>
        <xdr:cNvPr id="82" name="テキスト ボックス 81"/>
        <xdr:cNvSpPr txBox="1"/>
      </xdr:nvSpPr>
      <xdr:spPr>
        <a:xfrm>
          <a:off x="3530111" y="60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28264</xdr:rowOff>
    </xdr:from>
    <xdr:to>
      <xdr:col>15</xdr:col>
      <xdr:colOff>101600</xdr:colOff>
      <xdr:row>36</xdr:row>
      <xdr:rowOff>129864</xdr:rowOff>
    </xdr:to>
    <xdr:sp macro="" textlink="">
      <xdr:nvSpPr>
        <xdr:cNvPr id="83" name="楕円 82"/>
        <xdr:cNvSpPr/>
      </xdr:nvSpPr>
      <xdr:spPr>
        <a:xfrm>
          <a:off x="2857500" y="620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146391</xdr:rowOff>
    </xdr:from>
    <xdr:ext cx="534377" cy="259045"/>
    <xdr:sp macro="" textlink="">
      <xdr:nvSpPr>
        <xdr:cNvPr id="84" name="テキスト ボックス 83"/>
        <xdr:cNvSpPr txBox="1"/>
      </xdr:nvSpPr>
      <xdr:spPr>
        <a:xfrm>
          <a:off x="2641111" y="59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103359</xdr:rowOff>
    </xdr:from>
    <xdr:to>
      <xdr:col>10</xdr:col>
      <xdr:colOff>165100</xdr:colOff>
      <xdr:row>37</xdr:row>
      <xdr:rowOff>33509</xdr:rowOff>
    </xdr:to>
    <xdr:sp macro="" textlink="">
      <xdr:nvSpPr>
        <xdr:cNvPr id="85" name="楕円 84"/>
        <xdr:cNvSpPr/>
      </xdr:nvSpPr>
      <xdr:spPr>
        <a:xfrm>
          <a:off x="1968500" y="62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50036</xdr:rowOff>
    </xdr:from>
    <xdr:ext cx="534377" cy="259045"/>
    <xdr:sp macro="" textlink="">
      <xdr:nvSpPr>
        <xdr:cNvPr id="86" name="テキスト ボックス 85"/>
        <xdr:cNvSpPr txBox="1"/>
      </xdr:nvSpPr>
      <xdr:spPr>
        <a:xfrm>
          <a:off x="1752111" y="605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133991</xdr:rowOff>
    </xdr:from>
    <xdr:to>
      <xdr:col>6</xdr:col>
      <xdr:colOff>38100</xdr:colOff>
      <xdr:row>37</xdr:row>
      <xdr:rowOff>64141</xdr:rowOff>
    </xdr:to>
    <xdr:sp macro="" textlink="">
      <xdr:nvSpPr>
        <xdr:cNvPr id="87" name="楕円 86"/>
        <xdr:cNvSpPr/>
      </xdr:nvSpPr>
      <xdr:spPr>
        <a:xfrm>
          <a:off x="1079500" y="630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80668</xdr:rowOff>
    </xdr:from>
    <xdr:ext cx="534377" cy="259045"/>
    <xdr:sp macro="" textlink="">
      <xdr:nvSpPr>
        <xdr:cNvPr id="88" name="テキスト ボックス 87"/>
        <xdr:cNvSpPr txBox="1"/>
      </xdr:nvSpPr>
      <xdr:spPr>
        <a:xfrm>
          <a:off x="863111" y="608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6979</xdr:rowOff>
    </xdr:from>
    <xdr:to>
      <xdr:col>24</xdr:col>
      <xdr:colOff>63500</xdr:colOff>
      <xdr:row>57</xdr:row>
      <xdr:rowOff>33082</xdr:rowOff>
    </xdr:to>
    <xdr:cxnSp macro="">
      <xdr:nvCxnSpPr>
        <xdr:cNvPr id="117" name="直線コネクタ 116"/>
        <xdr:cNvCxnSpPr/>
      </xdr:nvCxnSpPr>
      <xdr:spPr>
        <a:xfrm flipV="1">
          <a:off x="3797300" y="9779629"/>
          <a:ext cx="838200" cy="2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26366</xdr:rowOff>
    </xdr:from>
    <xdr:to>
      <xdr:col>19</xdr:col>
      <xdr:colOff>177800</xdr:colOff>
      <xdr:row>57</xdr:row>
      <xdr:rowOff>33082</xdr:rowOff>
    </xdr:to>
    <xdr:cxnSp macro="">
      <xdr:nvCxnSpPr>
        <xdr:cNvPr id="120" name="直線コネクタ 119"/>
        <xdr:cNvCxnSpPr/>
      </xdr:nvCxnSpPr>
      <xdr:spPr>
        <a:xfrm>
          <a:off x="2908300" y="9799016"/>
          <a:ext cx="8890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26366</xdr:rowOff>
    </xdr:from>
    <xdr:to>
      <xdr:col>15</xdr:col>
      <xdr:colOff>50800</xdr:colOff>
      <xdr:row>57</xdr:row>
      <xdr:rowOff>76432</xdr:rowOff>
    </xdr:to>
    <xdr:cxnSp macro="">
      <xdr:nvCxnSpPr>
        <xdr:cNvPr id="123" name="直線コネクタ 122"/>
        <xdr:cNvCxnSpPr/>
      </xdr:nvCxnSpPr>
      <xdr:spPr>
        <a:xfrm flipV="1">
          <a:off x="2019300" y="9799016"/>
          <a:ext cx="889000" cy="5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76432</xdr:rowOff>
    </xdr:from>
    <xdr:to>
      <xdr:col>10</xdr:col>
      <xdr:colOff>114300</xdr:colOff>
      <xdr:row>57</xdr:row>
      <xdr:rowOff>169869</xdr:rowOff>
    </xdr:to>
    <xdr:cxnSp macro="">
      <xdr:nvCxnSpPr>
        <xdr:cNvPr id="126" name="直線コネクタ 125"/>
        <xdr:cNvCxnSpPr/>
      </xdr:nvCxnSpPr>
      <xdr:spPr>
        <a:xfrm flipV="1">
          <a:off x="1130300" y="9849082"/>
          <a:ext cx="889000" cy="9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127629</xdr:rowOff>
    </xdr:from>
    <xdr:to>
      <xdr:col>24</xdr:col>
      <xdr:colOff>114300</xdr:colOff>
      <xdr:row>57</xdr:row>
      <xdr:rowOff>57779</xdr:rowOff>
    </xdr:to>
    <xdr:sp macro="" textlink="">
      <xdr:nvSpPr>
        <xdr:cNvPr id="136" name="楕円 135"/>
        <xdr:cNvSpPr/>
      </xdr:nvSpPr>
      <xdr:spPr>
        <a:xfrm>
          <a:off x="4584700" y="972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150506</xdr:rowOff>
    </xdr:from>
    <xdr:ext cx="599010" cy="259045"/>
    <xdr:sp macro="" textlink="">
      <xdr:nvSpPr>
        <xdr:cNvPr id="137" name="総務費該当値テキスト"/>
        <xdr:cNvSpPr txBox="1"/>
      </xdr:nvSpPr>
      <xdr:spPr>
        <a:xfrm>
          <a:off x="4686300" y="958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153732</xdr:rowOff>
    </xdr:from>
    <xdr:to>
      <xdr:col>20</xdr:col>
      <xdr:colOff>38100</xdr:colOff>
      <xdr:row>57</xdr:row>
      <xdr:rowOff>83882</xdr:rowOff>
    </xdr:to>
    <xdr:sp macro="" textlink="">
      <xdr:nvSpPr>
        <xdr:cNvPr id="138" name="楕円 137"/>
        <xdr:cNvSpPr/>
      </xdr:nvSpPr>
      <xdr:spPr>
        <a:xfrm>
          <a:off x="3746500" y="97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100409</xdr:rowOff>
    </xdr:from>
    <xdr:ext cx="599010" cy="259045"/>
    <xdr:sp macro="" textlink="">
      <xdr:nvSpPr>
        <xdr:cNvPr id="139" name="テキスト ボックス 138"/>
        <xdr:cNvSpPr txBox="1"/>
      </xdr:nvSpPr>
      <xdr:spPr>
        <a:xfrm>
          <a:off x="3497795" y="953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147016</xdr:rowOff>
    </xdr:from>
    <xdr:to>
      <xdr:col>15</xdr:col>
      <xdr:colOff>101600</xdr:colOff>
      <xdr:row>57</xdr:row>
      <xdr:rowOff>77166</xdr:rowOff>
    </xdr:to>
    <xdr:sp macro="" textlink="">
      <xdr:nvSpPr>
        <xdr:cNvPr id="140" name="楕円 139"/>
        <xdr:cNvSpPr/>
      </xdr:nvSpPr>
      <xdr:spPr>
        <a:xfrm>
          <a:off x="2857500" y="97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93693</xdr:rowOff>
    </xdr:from>
    <xdr:ext cx="599010" cy="259045"/>
    <xdr:sp macro="" textlink="">
      <xdr:nvSpPr>
        <xdr:cNvPr id="141" name="テキスト ボックス 140"/>
        <xdr:cNvSpPr txBox="1"/>
      </xdr:nvSpPr>
      <xdr:spPr>
        <a:xfrm>
          <a:off x="2608795" y="952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25632</xdr:rowOff>
    </xdr:from>
    <xdr:to>
      <xdr:col>10</xdr:col>
      <xdr:colOff>165100</xdr:colOff>
      <xdr:row>57</xdr:row>
      <xdr:rowOff>127232</xdr:rowOff>
    </xdr:to>
    <xdr:sp macro="" textlink="">
      <xdr:nvSpPr>
        <xdr:cNvPr id="142" name="楕円 141"/>
        <xdr:cNvSpPr/>
      </xdr:nvSpPr>
      <xdr:spPr>
        <a:xfrm>
          <a:off x="1968500" y="979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143759</xdr:rowOff>
    </xdr:from>
    <xdr:ext cx="599010" cy="259045"/>
    <xdr:sp macro="" textlink="">
      <xdr:nvSpPr>
        <xdr:cNvPr id="143" name="テキスト ボックス 142"/>
        <xdr:cNvSpPr txBox="1"/>
      </xdr:nvSpPr>
      <xdr:spPr>
        <a:xfrm>
          <a:off x="1719795" y="957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119069</xdr:rowOff>
    </xdr:from>
    <xdr:to>
      <xdr:col>6</xdr:col>
      <xdr:colOff>38100</xdr:colOff>
      <xdr:row>58</xdr:row>
      <xdr:rowOff>49219</xdr:rowOff>
    </xdr:to>
    <xdr:sp macro="" textlink="">
      <xdr:nvSpPr>
        <xdr:cNvPr id="144" name="楕円 143"/>
        <xdr:cNvSpPr/>
      </xdr:nvSpPr>
      <xdr:spPr>
        <a:xfrm>
          <a:off x="1079500" y="98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65746</xdr:rowOff>
    </xdr:from>
    <xdr:ext cx="599010" cy="259045"/>
    <xdr:sp macro="" textlink="">
      <xdr:nvSpPr>
        <xdr:cNvPr id="145" name="テキスト ボックス 144"/>
        <xdr:cNvSpPr txBox="1"/>
      </xdr:nvSpPr>
      <xdr:spPr>
        <a:xfrm>
          <a:off x="830795" y="966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71555</xdr:rowOff>
    </xdr:from>
    <xdr:to>
      <xdr:col>24</xdr:col>
      <xdr:colOff>63500</xdr:colOff>
      <xdr:row>75</xdr:row>
      <xdr:rowOff>112657</xdr:rowOff>
    </xdr:to>
    <xdr:cxnSp macro="">
      <xdr:nvCxnSpPr>
        <xdr:cNvPr id="177" name="直線コネクタ 176"/>
        <xdr:cNvCxnSpPr/>
      </xdr:nvCxnSpPr>
      <xdr:spPr>
        <a:xfrm flipV="1">
          <a:off x="3797300" y="12930305"/>
          <a:ext cx="838200" cy="4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5799</xdr:rowOff>
    </xdr:from>
    <xdr:to>
      <xdr:col>19</xdr:col>
      <xdr:colOff>177800</xdr:colOff>
      <xdr:row>75</xdr:row>
      <xdr:rowOff>112657</xdr:rowOff>
    </xdr:to>
    <xdr:cxnSp macro="">
      <xdr:nvCxnSpPr>
        <xdr:cNvPr id="180" name="直線コネクタ 179"/>
        <xdr:cNvCxnSpPr/>
      </xdr:nvCxnSpPr>
      <xdr:spPr>
        <a:xfrm>
          <a:off x="2908300" y="12864549"/>
          <a:ext cx="889000" cy="10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5799</xdr:rowOff>
    </xdr:from>
    <xdr:to>
      <xdr:col>15</xdr:col>
      <xdr:colOff>50800</xdr:colOff>
      <xdr:row>76</xdr:row>
      <xdr:rowOff>24727</xdr:rowOff>
    </xdr:to>
    <xdr:cxnSp macro="">
      <xdr:nvCxnSpPr>
        <xdr:cNvPr id="183" name="直線コネクタ 182"/>
        <xdr:cNvCxnSpPr/>
      </xdr:nvCxnSpPr>
      <xdr:spPr>
        <a:xfrm flipV="1">
          <a:off x="2019300" y="12864549"/>
          <a:ext cx="889000" cy="19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24727</xdr:rowOff>
    </xdr:from>
    <xdr:to>
      <xdr:col>10</xdr:col>
      <xdr:colOff>114300</xdr:colOff>
      <xdr:row>77</xdr:row>
      <xdr:rowOff>88429</xdr:rowOff>
    </xdr:to>
    <xdr:cxnSp macro="">
      <xdr:nvCxnSpPr>
        <xdr:cNvPr id="186" name="直線コネクタ 185"/>
        <xdr:cNvCxnSpPr/>
      </xdr:nvCxnSpPr>
      <xdr:spPr>
        <a:xfrm flipV="1">
          <a:off x="1130300" y="13054927"/>
          <a:ext cx="889000" cy="23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20755</xdr:rowOff>
    </xdr:from>
    <xdr:to>
      <xdr:col>24</xdr:col>
      <xdr:colOff>114300</xdr:colOff>
      <xdr:row>75</xdr:row>
      <xdr:rowOff>122355</xdr:rowOff>
    </xdr:to>
    <xdr:sp macro="" textlink="">
      <xdr:nvSpPr>
        <xdr:cNvPr id="196" name="楕円 195"/>
        <xdr:cNvSpPr/>
      </xdr:nvSpPr>
      <xdr:spPr>
        <a:xfrm>
          <a:off x="4584700" y="1287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43632</xdr:rowOff>
    </xdr:from>
    <xdr:ext cx="599010" cy="259045"/>
    <xdr:sp macro="" textlink="">
      <xdr:nvSpPr>
        <xdr:cNvPr id="197" name="民生費該当値テキスト"/>
        <xdr:cNvSpPr txBox="1"/>
      </xdr:nvSpPr>
      <xdr:spPr>
        <a:xfrm>
          <a:off x="4686300" y="1273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61857</xdr:rowOff>
    </xdr:from>
    <xdr:to>
      <xdr:col>20</xdr:col>
      <xdr:colOff>38100</xdr:colOff>
      <xdr:row>75</xdr:row>
      <xdr:rowOff>163457</xdr:rowOff>
    </xdr:to>
    <xdr:sp macro="" textlink="">
      <xdr:nvSpPr>
        <xdr:cNvPr id="198" name="楕円 197"/>
        <xdr:cNvSpPr/>
      </xdr:nvSpPr>
      <xdr:spPr>
        <a:xfrm>
          <a:off x="3746500" y="1292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8534</xdr:rowOff>
    </xdr:from>
    <xdr:ext cx="599010" cy="259045"/>
    <xdr:sp macro="" textlink="">
      <xdr:nvSpPr>
        <xdr:cNvPr id="199" name="テキスト ボックス 198"/>
        <xdr:cNvSpPr txBox="1"/>
      </xdr:nvSpPr>
      <xdr:spPr>
        <a:xfrm>
          <a:off x="3497795" y="1269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126449</xdr:rowOff>
    </xdr:from>
    <xdr:to>
      <xdr:col>15</xdr:col>
      <xdr:colOff>101600</xdr:colOff>
      <xdr:row>75</xdr:row>
      <xdr:rowOff>56599</xdr:rowOff>
    </xdr:to>
    <xdr:sp macro="" textlink="">
      <xdr:nvSpPr>
        <xdr:cNvPr id="200" name="楕円 199"/>
        <xdr:cNvSpPr/>
      </xdr:nvSpPr>
      <xdr:spPr>
        <a:xfrm>
          <a:off x="2857500" y="1281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73126</xdr:rowOff>
    </xdr:from>
    <xdr:ext cx="599010" cy="259045"/>
    <xdr:sp macro="" textlink="">
      <xdr:nvSpPr>
        <xdr:cNvPr id="201" name="テキスト ボックス 200"/>
        <xdr:cNvSpPr txBox="1"/>
      </xdr:nvSpPr>
      <xdr:spPr>
        <a:xfrm>
          <a:off x="2608795" y="1258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145377</xdr:rowOff>
    </xdr:from>
    <xdr:to>
      <xdr:col>10</xdr:col>
      <xdr:colOff>165100</xdr:colOff>
      <xdr:row>76</xdr:row>
      <xdr:rowOff>75527</xdr:rowOff>
    </xdr:to>
    <xdr:sp macro="" textlink="">
      <xdr:nvSpPr>
        <xdr:cNvPr id="202" name="楕円 201"/>
        <xdr:cNvSpPr/>
      </xdr:nvSpPr>
      <xdr:spPr>
        <a:xfrm>
          <a:off x="1968500" y="130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92054</xdr:rowOff>
    </xdr:from>
    <xdr:ext cx="599010" cy="259045"/>
    <xdr:sp macro="" textlink="">
      <xdr:nvSpPr>
        <xdr:cNvPr id="203" name="テキスト ボックス 202"/>
        <xdr:cNvSpPr txBox="1"/>
      </xdr:nvSpPr>
      <xdr:spPr>
        <a:xfrm>
          <a:off x="1719795" y="1277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37629</xdr:rowOff>
    </xdr:from>
    <xdr:to>
      <xdr:col>6</xdr:col>
      <xdr:colOff>38100</xdr:colOff>
      <xdr:row>77</xdr:row>
      <xdr:rowOff>139229</xdr:rowOff>
    </xdr:to>
    <xdr:sp macro="" textlink="">
      <xdr:nvSpPr>
        <xdr:cNvPr id="204" name="楕円 203"/>
        <xdr:cNvSpPr/>
      </xdr:nvSpPr>
      <xdr:spPr>
        <a:xfrm>
          <a:off x="1079500" y="1323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130356</xdr:rowOff>
    </xdr:from>
    <xdr:ext cx="599010" cy="259045"/>
    <xdr:sp macro="" textlink="">
      <xdr:nvSpPr>
        <xdr:cNvPr id="205" name="テキスト ボックス 204"/>
        <xdr:cNvSpPr txBox="1"/>
      </xdr:nvSpPr>
      <xdr:spPr>
        <a:xfrm>
          <a:off x="830795" y="1333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46741</xdr:rowOff>
    </xdr:from>
    <xdr:to>
      <xdr:col>24</xdr:col>
      <xdr:colOff>63500</xdr:colOff>
      <xdr:row>97</xdr:row>
      <xdr:rowOff>74206</xdr:rowOff>
    </xdr:to>
    <xdr:cxnSp macro="">
      <xdr:nvCxnSpPr>
        <xdr:cNvPr id="236" name="直線コネクタ 235"/>
        <xdr:cNvCxnSpPr/>
      </xdr:nvCxnSpPr>
      <xdr:spPr>
        <a:xfrm>
          <a:off x="3797300" y="16677391"/>
          <a:ext cx="8382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21885</xdr:rowOff>
    </xdr:from>
    <xdr:to>
      <xdr:col>19</xdr:col>
      <xdr:colOff>177800</xdr:colOff>
      <xdr:row>97</xdr:row>
      <xdr:rowOff>46741</xdr:rowOff>
    </xdr:to>
    <xdr:cxnSp macro="">
      <xdr:nvCxnSpPr>
        <xdr:cNvPr id="239" name="直線コネクタ 238"/>
        <xdr:cNvCxnSpPr/>
      </xdr:nvCxnSpPr>
      <xdr:spPr>
        <a:xfrm>
          <a:off x="2908300" y="16652535"/>
          <a:ext cx="889000" cy="2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21885</xdr:rowOff>
    </xdr:from>
    <xdr:to>
      <xdr:col>15</xdr:col>
      <xdr:colOff>50800</xdr:colOff>
      <xdr:row>97</xdr:row>
      <xdr:rowOff>31468</xdr:rowOff>
    </xdr:to>
    <xdr:cxnSp macro="">
      <xdr:nvCxnSpPr>
        <xdr:cNvPr id="242" name="直線コネクタ 241"/>
        <xdr:cNvCxnSpPr/>
      </xdr:nvCxnSpPr>
      <xdr:spPr>
        <a:xfrm flipV="1">
          <a:off x="2019300" y="16652535"/>
          <a:ext cx="8890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28950</xdr:rowOff>
    </xdr:from>
    <xdr:to>
      <xdr:col>10</xdr:col>
      <xdr:colOff>114300</xdr:colOff>
      <xdr:row>97</xdr:row>
      <xdr:rowOff>31468</xdr:rowOff>
    </xdr:to>
    <xdr:cxnSp macro="">
      <xdr:nvCxnSpPr>
        <xdr:cNvPr id="245" name="直線コネクタ 244"/>
        <xdr:cNvCxnSpPr/>
      </xdr:nvCxnSpPr>
      <xdr:spPr>
        <a:xfrm>
          <a:off x="1130300" y="16145250"/>
          <a:ext cx="889000" cy="51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23406</xdr:rowOff>
    </xdr:from>
    <xdr:to>
      <xdr:col>24</xdr:col>
      <xdr:colOff>114300</xdr:colOff>
      <xdr:row>97</xdr:row>
      <xdr:rowOff>125006</xdr:rowOff>
    </xdr:to>
    <xdr:sp macro="" textlink="">
      <xdr:nvSpPr>
        <xdr:cNvPr id="255" name="楕円 254"/>
        <xdr:cNvSpPr/>
      </xdr:nvSpPr>
      <xdr:spPr>
        <a:xfrm>
          <a:off x="4584700" y="166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1833</xdr:rowOff>
    </xdr:from>
    <xdr:ext cx="599010" cy="259045"/>
    <xdr:sp macro="" textlink="">
      <xdr:nvSpPr>
        <xdr:cNvPr id="256" name="衛生費該当値テキスト"/>
        <xdr:cNvSpPr txBox="1"/>
      </xdr:nvSpPr>
      <xdr:spPr>
        <a:xfrm>
          <a:off x="4686300" y="1663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167391</xdr:rowOff>
    </xdr:from>
    <xdr:to>
      <xdr:col>20</xdr:col>
      <xdr:colOff>38100</xdr:colOff>
      <xdr:row>97</xdr:row>
      <xdr:rowOff>97541</xdr:rowOff>
    </xdr:to>
    <xdr:sp macro="" textlink="">
      <xdr:nvSpPr>
        <xdr:cNvPr id="257" name="楕円 256"/>
        <xdr:cNvSpPr/>
      </xdr:nvSpPr>
      <xdr:spPr>
        <a:xfrm>
          <a:off x="3746500" y="1662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88668</xdr:rowOff>
    </xdr:from>
    <xdr:ext cx="599010" cy="259045"/>
    <xdr:sp macro="" textlink="">
      <xdr:nvSpPr>
        <xdr:cNvPr id="258" name="テキスト ボックス 257"/>
        <xdr:cNvSpPr txBox="1"/>
      </xdr:nvSpPr>
      <xdr:spPr>
        <a:xfrm>
          <a:off x="3497795" y="1671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142535</xdr:rowOff>
    </xdr:from>
    <xdr:to>
      <xdr:col>15</xdr:col>
      <xdr:colOff>101600</xdr:colOff>
      <xdr:row>97</xdr:row>
      <xdr:rowOff>72685</xdr:rowOff>
    </xdr:to>
    <xdr:sp macro="" textlink="">
      <xdr:nvSpPr>
        <xdr:cNvPr id="259" name="楕円 258"/>
        <xdr:cNvSpPr/>
      </xdr:nvSpPr>
      <xdr:spPr>
        <a:xfrm>
          <a:off x="2857500" y="1660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89212</xdr:rowOff>
    </xdr:from>
    <xdr:ext cx="599010" cy="259045"/>
    <xdr:sp macro="" textlink="">
      <xdr:nvSpPr>
        <xdr:cNvPr id="260" name="テキスト ボックス 259"/>
        <xdr:cNvSpPr txBox="1"/>
      </xdr:nvSpPr>
      <xdr:spPr>
        <a:xfrm>
          <a:off x="2608795" y="1637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152118</xdr:rowOff>
    </xdr:from>
    <xdr:to>
      <xdr:col>10</xdr:col>
      <xdr:colOff>165100</xdr:colOff>
      <xdr:row>97</xdr:row>
      <xdr:rowOff>82268</xdr:rowOff>
    </xdr:to>
    <xdr:sp macro="" textlink="">
      <xdr:nvSpPr>
        <xdr:cNvPr id="261" name="楕円 260"/>
        <xdr:cNvSpPr/>
      </xdr:nvSpPr>
      <xdr:spPr>
        <a:xfrm>
          <a:off x="1968500" y="166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98795</xdr:rowOff>
    </xdr:from>
    <xdr:ext cx="599010" cy="259045"/>
    <xdr:sp macro="" textlink="">
      <xdr:nvSpPr>
        <xdr:cNvPr id="262" name="テキスト ボックス 261"/>
        <xdr:cNvSpPr txBox="1"/>
      </xdr:nvSpPr>
      <xdr:spPr>
        <a:xfrm>
          <a:off x="1719795" y="1638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149600</xdr:rowOff>
    </xdr:from>
    <xdr:to>
      <xdr:col>6</xdr:col>
      <xdr:colOff>38100</xdr:colOff>
      <xdr:row>94</xdr:row>
      <xdr:rowOff>79750</xdr:rowOff>
    </xdr:to>
    <xdr:sp macro="" textlink="">
      <xdr:nvSpPr>
        <xdr:cNvPr id="263" name="楕円 262"/>
        <xdr:cNvSpPr/>
      </xdr:nvSpPr>
      <xdr:spPr>
        <a:xfrm>
          <a:off x="1079500" y="160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96277</xdr:rowOff>
    </xdr:from>
    <xdr:ext cx="599010" cy="259045"/>
    <xdr:sp macro="" textlink="">
      <xdr:nvSpPr>
        <xdr:cNvPr id="264" name="テキスト ボックス 263"/>
        <xdr:cNvSpPr txBox="1"/>
      </xdr:nvSpPr>
      <xdr:spPr>
        <a:xfrm>
          <a:off x="830795" y="1586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141089</xdr:rowOff>
    </xdr:from>
    <xdr:to>
      <xdr:col>55</xdr:col>
      <xdr:colOff>0</xdr:colOff>
      <xdr:row>58</xdr:row>
      <xdr:rowOff>11187</xdr:rowOff>
    </xdr:to>
    <xdr:cxnSp macro="">
      <xdr:nvCxnSpPr>
        <xdr:cNvPr id="348" name="直線コネクタ 347"/>
        <xdr:cNvCxnSpPr/>
      </xdr:nvCxnSpPr>
      <xdr:spPr>
        <a:xfrm flipV="1">
          <a:off x="9639300" y="9913739"/>
          <a:ext cx="838200" cy="4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11187</xdr:rowOff>
    </xdr:from>
    <xdr:to>
      <xdr:col>50</xdr:col>
      <xdr:colOff>114300</xdr:colOff>
      <xdr:row>58</xdr:row>
      <xdr:rowOff>24731</xdr:rowOff>
    </xdr:to>
    <xdr:cxnSp macro="">
      <xdr:nvCxnSpPr>
        <xdr:cNvPr id="351" name="直線コネクタ 350"/>
        <xdr:cNvCxnSpPr/>
      </xdr:nvCxnSpPr>
      <xdr:spPr>
        <a:xfrm flipV="1">
          <a:off x="8750300" y="9955287"/>
          <a:ext cx="889000" cy="1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24731</xdr:rowOff>
    </xdr:from>
    <xdr:to>
      <xdr:col>45</xdr:col>
      <xdr:colOff>177800</xdr:colOff>
      <xdr:row>58</xdr:row>
      <xdr:rowOff>34699</xdr:rowOff>
    </xdr:to>
    <xdr:cxnSp macro="">
      <xdr:nvCxnSpPr>
        <xdr:cNvPr id="354" name="直線コネクタ 353"/>
        <xdr:cNvCxnSpPr/>
      </xdr:nvCxnSpPr>
      <xdr:spPr>
        <a:xfrm flipV="1">
          <a:off x="7861300" y="9968831"/>
          <a:ext cx="889000" cy="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139591</xdr:rowOff>
    </xdr:from>
    <xdr:to>
      <xdr:col>41</xdr:col>
      <xdr:colOff>50800</xdr:colOff>
      <xdr:row>58</xdr:row>
      <xdr:rowOff>34699</xdr:rowOff>
    </xdr:to>
    <xdr:cxnSp macro="">
      <xdr:nvCxnSpPr>
        <xdr:cNvPr id="357" name="直線コネクタ 356"/>
        <xdr:cNvCxnSpPr/>
      </xdr:nvCxnSpPr>
      <xdr:spPr>
        <a:xfrm>
          <a:off x="6972300" y="9912241"/>
          <a:ext cx="889000" cy="6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90289</xdr:rowOff>
    </xdr:from>
    <xdr:to>
      <xdr:col>55</xdr:col>
      <xdr:colOff>50800</xdr:colOff>
      <xdr:row>58</xdr:row>
      <xdr:rowOff>20439</xdr:rowOff>
    </xdr:to>
    <xdr:sp macro="" textlink="">
      <xdr:nvSpPr>
        <xdr:cNvPr id="367" name="楕円 366"/>
        <xdr:cNvSpPr/>
      </xdr:nvSpPr>
      <xdr:spPr>
        <a:xfrm>
          <a:off x="10426700" y="986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113166</xdr:rowOff>
    </xdr:from>
    <xdr:ext cx="599010" cy="259045"/>
    <xdr:sp macro="" textlink="">
      <xdr:nvSpPr>
        <xdr:cNvPr id="368" name="農林水産業費該当値テキスト"/>
        <xdr:cNvSpPr txBox="1"/>
      </xdr:nvSpPr>
      <xdr:spPr>
        <a:xfrm>
          <a:off x="10528300" y="971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131837</xdr:rowOff>
    </xdr:from>
    <xdr:to>
      <xdr:col>50</xdr:col>
      <xdr:colOff>165100</xdr:colOff>
      <xdr:row>58</xdr:row>
      <xdr:rowOff>61987</xdr:rowOff>
    </xdr:to>
    <xdr:sp macro="" textlink="">
      <xdr:nvSpPr>
        <xdr:cNvPr id="369" name="楕円 368"/>
        <xdr:cNvSpPr/>
      </xdr:nvSpPr>
      <xdr:spPr>
        <a:xfrm>
          <a:off x="9588500" y="99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78514</xdr:rowOff>
    </xdr:from>
    <xdr:ext cx="599010" cy="259045"/>
    <xdr:sp macro="" textlink="">
      <xdr:nvSpPr>
        <xdr:cNvPr id="370" name="テキスト ボックス 369"/>
        <xdr:cNvSpPr txBox="1"/>
      </xdr:nvSpPr>
      <xdr:spPr>
        <a:xfrm>
          <a:off x="9339795" y="967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145381</xdr:rowOff>
    </xdr:from>
    <xdr:to>
      <xdr:col>46</xdr:col>
      <xdr:colOff>38100</xdr:colOff>
      <xdr:row>58</xdr:row>
      <xdr:rowOff>75531</xdr:rowOff>
    </xdr:to>
    <xdr:sp macro="" textlink="">
      <xdr:nvSpPr>
        <xdr:cNvPr id="371" name="楕円 370"/>
        <xdr:cNvSpPr/>
      </xdr:nvSpPr>
      <xdr:spPr>
        <a:xfrm>
          <a:off x="8699500" y="991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92058</xdr:rowOff>
    </xdr:from>
    <xdr:ext cx="599010" cy="259045"/>
    <xdr:sp macro="" textlink="">
      <xdr:nvSpPr>
        <xdr:cNvPr id="372" name="テキスト ボックス 371"/>
        <xdr:cNvSpPr txBox="1"/>
      </xdr:nvSpPr>
      <xdr:spPr>
        <a:xfrm>
          <a:off x="8450795" y="969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155349</xdr:rowOff>
    </xdr:from>
    <xdr:to>
      <xdr:col>41</xdr:col>
      <xdr:colOff>101600</xdr:colOff>
      <xdr:row>58</xdr:row>
      <xdr:rowOff>85499</xdr:rowOff>
    </xdr:to>
    <xdr:sp macro="" textlink="">
      <xdr:nvSpPr>
        <xdr:cNvPr id="373" name="楕円 372"/>
        <xdr:cNvSpPr/>
      </xdr:nvSpPr>
      <xdr:spPr>
        <a:xfrm>
          <a:off x="7810500" y="992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102026</xdr:rowOff>
    </xdr:from>
    <xdr:ext cx="599010" cy="259045"/>
    <xdr:sp macro="" textlink="">
      <xdr:nvSpPr>
        <xdr:cNvPr id="374" name="テキスト ボックス 373"/>
        <xdr:cNvSpPr txBox="1"/>
      </xdr:nvSpPr>
      <xdr:spPr>
        <a:xfrm>
          <a:off x="7561795" y="970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88791</xdr:rowOff>
    </xdr:from>
    <xdr:to>
      <xdr:col>36</xdr:col>
      <xdr:colOff>165100</xdr:colOff>
      <xdr:row>58</xdr:row>
      <xdr:rowOff>18941</xdr:rowOff>
    </xdr:to>
    <xdr:sp macro="" textlink="">
      <xdr:nvSpPr>
        <xdr:cNvPr id="375" name="楕円 374"/>
        <xdr:cNvSpPr/>
      </xdr:nvSpPr>
      <xdr:spPr>
        <a:xfrm>
          <a:off x="6921500" y="986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35468</xdr:rowOff>
    </xdr:from>
    <xdr:ext cx="599010" cy="259045"/>
    <xdr:sp macro="" textlink="">
      <xdr:nvSpPr>
        <xdr:cNvPr id="376" name="テキスト ボックス 375"/>
        <xdr:cNvSpPr txBox="1"/>
      </xdr:nvSpPr>
      <xdr:spPr>
        <a:xfrm>
          <a:off x="6672795" y="963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161787</xdr:rowOff>
    </xdr:from>
    <xdr:to>
      <xdr:col>55</xdr:col>
      <xdr:colOff>0</xdr:colOff>
      <xdr:row>77</xdr:row>
      <xdr:rowOff>168723</xdr:rowOff>
    </xdr:to>
    <xdr:cxnSp macro="">
      <xdr:nvCxnSpPr>
        <xdr:cNvPr id="403" name="直線コネクタ 402"/>
        <xdr:cNvCxnSpPr/>
      </xdr:nvCxnSpPr>
      <xdr:spPr>
        <a:xfrm>
          <a:off x="9639300" y="13363437"/>
          <a:ext cx="838200" cy="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161787</xdr:rowOff>
    </xdr:from>
    <xdr:to>
      <xdr:col>50</xdr:col>
      <xdr:colOff>114300</xdr:colOff>
      <xdr:row>78</xdr:row>
      <xdr:rowOff>2409</xdr:rowOff>
    </xdr:to>
    <xdr:cxnSp macro="">
      <xdr:nvCxnSpPr>
        <xdr:cNvPr id="406" name="直線コネクタ 405"/>
        <xdr:cNvCxnSpPr/>
      </xdr:nvCxnSpPr>
      <xdr:spPr>
        <a:xfrm flipV="1">
          <a:off x="8750300" y="13363437"/>
          <a:ext cx="889000" cy="1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168342</xdr:rowOff>
    </xdr:from>
    <xdr:to>
      <xdr:col>45</xdr:col>
      <xdr:colOff>177800</xdr:colOff>
      <xdr:row>78</xdr:row>
      <xdr:rowOff>2409</xdr:rowOff>
    </xdr:to>
    <xdr:cxnSp macro="">
      <xdr:nvCxnSpPr>
        <xdr:cNvPr id="409" name="直線コネクタ 408"/>
        <xdr:cNvCxnSpPr/>
      </xdr:nvCxnSpPr>
      <xdr:spPr>
        <a:xfrm>
          <a:off x="7861300" y="13369992"/>
          <a:ext cx="8890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168342</xdr:rowOff>
    </xdr:from>
    <xdr:to>
      <xdr:col>41</xdr:col>
      <xdr:colOff>50800</xdr:colOff>
      <xdr:row>78</xdr:row>
      <xdr:rowOff>22248</xdr:rowOff>
    </xdr:to>
    <xdr:cxnSp macro="">
      <xdr:nvCxnSpPr>
        <xdr:cNvPr id="412" name="直線コネクタ 411"/>
        <xdr:cNvCxnSpPr/>
      </xdr:nvCxnSpPr>
      <xdr:spPr>
        <a:xfrm flipV="1">
          <a:off x="6972300" y="13369992"/>
          <a:ext cx="8890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4" name="テキスト ボックス 413"/>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6" name="テキスト ボックス 415"/>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117923</xdr:rowOff>
    </xdr:from>
    <xdr:to>
      <xdr:col>55</xdr:col>
      <xdr:colOff>50800</xdr:colOff>
      <xdr:row>78</xdr:row>
      <xdr:rowOff>48073</xdr:rowOff>
    </xdr:to>
    <xdr:sp macro="" textlink="">
      <xdr:nvSpPr>
        <xdr:cNvPr id="422" name="楕円 421"/>
        <xdr:cNvSpPr/>
      </xdr:nvSpPr>
      <xdr:spPr>
        <a:xfrm>
          <a:off x="10426700" y="1331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96350</xdr:rowOff>
    </xdr:from>
    <xdr:ext cx="534377" cy="259045"/>
    <xdr:sp macro="" textlink="">
      <xdr:nvSpPr>
        <xdr:cNvPr id="423" name="商工費該当値テキスト"/>
        <xdr:cNvSpPr txBox="1"/>
      </xdr:nvSpPr>
      <xdr:spPr>
        <a:xfrm>
          <a:off x="10528300" y="132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110987</xdr:rowOff>
    </xdr:from>
    <xdr:to>
      <xdr:col>50</xdr:col>
      <xdr:colOff>165100</xdr:colOff>
      <xdr:row>78</xdr:row>
      <xdr:rowOff>41137</xdr:rowOff>
    </xdr:to>
    <xdr:sp macro="" textlink="">
      <xdr:nvSpPr>
        <xdr:cNvPr id="424" name="楕円 423"/>
        <xdr:cNvSpPr/>
      </xdr:nvSpPr>
      <xdr:spPr>
        <a:xfrm>
          <a:off x="9588500" y="133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57664</xdr:rowOff>
    </xdr:from>
    <xdr:ext cx="534377" cy="259045"/>
    <xdr:sp macro="" textlink="">
      <xdr:nvSpPr>
        <xdr:cNvPr id="425" name="テキスト ボックス 424"/>
        <xdr:cNvSpPr txBox="1"/>
      </xdr:nvSpPr>
      <xdr:spPr>
        <a:xfrm>
          <a:off x="9372111" y="1308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123059</xdr:rowOff>
    </xdr:from>
    <xdr:to>
      <xdr:col>46</xdr:col>
      <xdr:colOff>38100</xdr:colOff>
      <xdr:row>78</xdr:row>
      <xdr:rowOff>53209</xdr:rowOff>
    </xdr:to>
    <xdr:sp macro="" textlink="">
      <xdr:nvSpPr>
        <xdr:cNvPr id="426" name="楕円 425"/>
        <xdr:cNvSpPr/>
      </xdr:nvSpPr>
      <xdr:spPr>
        <a:xfrm>
          <a:off x="8699500" y="133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44336</xdr:rowOff>
    </xdr:from>
    <xdr:ext cx="534377" cy="259045"/>
    <xdr:sp macro="" textlink="">
      <xdr:nvSpPr>
        <xdr:cNvPr id="427" name="テキスト ボックス 426"/>
        <xdr:cNvSpPr txBox="1"/>
      </xdr:nvSpPr>
      <xdr:spPr>
        <a:xfrm>
          <a:off x="8483111" y="1341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117542</xdr:rowOff>
    </xdr:from>
    <xdr:to>
      <xdr:col>41</xdr:col>
      <xdr:colOff>101600</xdr:colOff>
      <xdr:row>78</xdr:row>
      <xdr:rowOff>47692</xdr:rowOff>
    </xdr:to>
    <xdr:sp macro="" textlink="">
      <xdr:nvSpPr>
        <xdr:cNvPr id="428" name="楕円 427"/>
        <xdr:cNvSpPr/>
      </xdr:nvSpPr>
      <xdr:spPr>
        <a:xfrm>
          <a:off x="7810500" y="133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64219</xdr:rowOff>
    </xdr:from>
    <xdr:ext cx="534377" cy="259045"/>
    <xdr:sp macro="" textlink="">
      <xdr:nvSpPr>
        <xdr:cNvPr id="429" name="テキスト ボックス 428"/>
        <xdr:cNvSpPr txBox="1"/>
      </xdr:nvSpPr>
      <xdr:spPr>
        <a:xfrm>
          <a:off x="7594111" y="1309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142898</xdr:rowOff>
    </xdr:from>
    <xdr:to>
      <xdr:col>36</xdr:col>
      <xdr:colOff>165100</xdr:colOff>
      <xdr:row>78</xdr:row>
      <xdr:rowOff>73048</xdr:rowOff>
    </xdr:to>
    <xdr:sp macro="" textlink="">
      <xdr:nvSpPr>
        <xdr:cNvPr id="430" name="楕円 429"/>
        <xdr:cNvSpPr/>
      </xdr:nvSpPr>
      <xdr:spPr>
        <a:xfrm>
          <a:off x="6921500" y="133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89575</xdr:rowOff>
    </xdr:from>
    <xdr:ext cx="534377" cy="259045"/>
    <xdr:sp macro="" textlink="">
      <xdr:nvSpPr>
        <xdr:cNvPr id="431" name="テキスト ボックス 430"/>
        <xdr:cNvSpPr txBox="1"/>
      </xdr:nvSpPr>
      <xdr:spPr>
        <a:xfrm>
          <a:off x="6705111" y="1311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170653</xdr:rowOff>
    </xdr:from>
    <xdr:to>
      <xdr:col>55</xdr:col>
      <xdr:colOff>0</xdr:colOff>
      <xdr:row>94</xdr:row>
      <xdr:rowOff>125444</xdr:rowOff>
    </xdr:to>
    <xdr:cxnSp macro="">
      <xdr:nvCxnSpPr>
        <xdr:cNvPr id="464" name="直線コネクタ 463"/>
        <xdr:cNvCxnSpPr/>
      </xdr:nvCxnSpPr>
      <xdr:spPr>
        <a:xfrm flipV="1">
          <a:off x="9639300" y="16115503"/>
          <a:ext cx="838200" cy="12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75335</xdr:rowOff>
    </xdr:from>
    <xdr:to>
      <xdr:col>50</xdr:col>
      <xdr:colOff>114300</xdr:colOff>
      <xdr:row>94</xdr:row>
      <xdr:rowOff>125444</xdr:rowOff>
    </xdr:to>
    <xdr:cxnSp macro="">
      <xdr:nvCxnSpPr>
        <xdr:cNvPr id="467" name="直線コネクタ 466"/>
        <xdr:cNvCxnSpPr/>
      </xdr:nvCxnSpPr>
      <xdr:spPr>
        <a:xfrm>
          <a:off x="8750300" y="16020185"/>
          <a:ext cx="889000" cy="22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75335</xdr:rowOff>
    </xdr:from>
    <xdr:to>
      <xdr:col>45</xdr:col>
      <xdr:colOff>177800</xdr:colOff>
      <xdr:row>95</xdr:row>
      <xdr:rowOff>1881</xdr:rowOff>
    </xdr:to>
    <xdr:cxnSp macro="">
      <xdr:nvCxnSpPr>
        <xdr:cNvPr id="470" name="直線コネクタ 469"/>
        <xdr:cNvCxnSpPr/>
      </xdr:nvCxnSpPr>
      <xdr:spPr>
        <a:xfrm flipV="1">
          <a:off x="7861300" y="16020185"/>
          <a:ext cx="889000" cy="26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116689</xdr:rowOff>
    </xdr:from>
    <xdr:to>
      <xdr:col>41</xdr:col>
      <xdr:colOff>50800</xdr:colOff>
      <xdr:row>95</xdr:row>
      <xdr:rowOff>1881</xdr:rowOff>
    </xdr:to>
    <xdr:cxnSp macro="">
      <xdr:nvCxnSpPr>
        <xdr:cNvPr id="473" name="直線コネクタ 472"/>
        <xdr:cNvCxnSpPr/>
      </xdr:nvCxnSpPr>
      <xdr:spPr>
        <a:xfrm>
          <a:off x="6972300" y="16232989"/>
          <a:ext cx="88900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119853</xdr:rowOff>
    </xdr:from>
    <xdr:to>
      <xdr:col>55</xdr:col>
      <xdr:colOff>50800</xdr:colOff>
      <xdr:row>94</xdr:row>
      <xdr:rowOff>50003</xdr:rowOff>
    </xdr:to>
    <xdr:sp macro="" textlink="">
      <xdr:nvSpPr>
        <xdr:cNvPr id="483" name="楕円 482"/>
        <xdr:cNvSpPr/>
      </xdr:nvSpPr>
      <xdr:spPr>
        <a:xfrm>
          <a:off x="10426700" y="1606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142730</xdr:rowOff>
    </xdr:from>
    <xdr:ext cx="599010" cy="259045"/>
    <xdr:sp macro="" textlink="">
      <xdr:nvSpPr>
        <xdr:cNvPr id="484" name="土木費該当値テキスト"/>
        <xdr:cNvSpPr txBox="1"/>
      </xdr:nvSpPr>
      <xdr:spPr>
        <a:xfrm>
          <a:off x="10528300" y="1591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74644</xdr:rowOff>
    </xdr:from>
    <xdr:to>
      <xdr:col>50</xdr:col>
      <xdr:colOff>165100</xdr:colOff>
      <xdr:row>95</xdr:row>
      <xdr:rowOff>4794</xdr:rowOff>
    </xdr:to>
    <xdr:sp macro="" textlink="">
      <xdr:nvSpPr>
        <xdr:cNvPr id="485" name="楕円 484"/>
        <xdr:cNvSpPr/>
      </xdr:nvSpPr>
      <xdr:spPr>
        <a:xfrm>
          <a:off x="9588500" y="161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21321</xdr:rowOff>
    </xdr:from>
    <xdr:ext cx="599010" cy="259045"/>
    <xdr:sp macro="" textlink="">
      <xdr:nvSpPr>
        <xdr:cNvPr id="486" name="テキスト ボックス 485"/>
        <xdr:cNvSpPr txBox="1"/>
      </xdr:nvSpPr>
      <xdr:spPr>
        <a:xfrm>
          <a:off x="9339795" y="1596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24535</xdr:rowOff>
    </xdr:from>
    <xdr:to>
      <xdr:col>46</xdr:col>
      <xdr:colOff>38100</xdr:colOff>
      <xdr:row>93</xdr:row>
      <xdr:rowOff>126135</xdr:rowOff>
    </xdr:to>
    <xdr:sp macro="" textlink="">
      <xdr:nvSpPr>
        <xdr:cNvPr id="487" name="楕円 486"/>
        <xdr:cNvSpPr/>
      </xdr:nvSpPr>
      <xdr:spPr>
        <a:xfrm>
          <a:off x="8699500" y="159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142662</xdr:rowOff>
    </xdr:from>
    <xdr:ext cx="599010" cy="259045"/>
    <xdr:sp macro="" textlink="">
      <xdr:nvSpPr>
        <xdr:cNvPr id="488" name="テキスト ボックス 487"/>
        <xdr:cNvSpPr txBox="1"/>
      </xdr:nvSpPr>
      <xdr:spPr>
        <a:xfrm>
          <a:off x="8450795" y="1574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122531</xdr:rowOff>
    </xdr:from>
    <xdr:to>
      <xdr:col>41</xdr:col>
      <xdr:colOff>101600</xdr:colOff>
      <xdr:row>95</xdr:row>
      <xdr:rowOff>52681</xdr:rowOff>
    </xdr:to>
    <xdr:sp macro="" textlink="">
      <xdr:nvSpPr>
        <xdr:cNvPr id="489" name="楕円 488"/>
        <xdr:cNvSpPr/>
      </xdr:nvSpPr>
      <xdr:spPr>
        <a:xfrm>
          <a:off x="7810500" y="162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69208</xdr:rowOff>
    </xdr:from>
    <xdr:ext cx="599010" cy="259045"/>
    <xdr:sp macro="" textlink="">
      <xdr:nvSpPr>
        <xdr:cNvPr id="490" name="テキスト ボックス 489"/>
        <xdr:cNvSpPr txBox="1"/>
      </xdr:nvSpPr>
      <xdr:spPr>
        <a:xfrm>
          <a:off x="7561795" y="1601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65889</xdr:rowOff>
    </xdr:from>
    <xdr:to>
      <xdr:col>36</xdr:col>
      <xdr:colOff>165100</xdr:colOff>
      <xdr:row>94</xdr:row>
      <xdr:rowOff>167489</xdr:rowOff>
    </xdr:to>
    <xdr:sp macro="" textlink="">
      <xdr:nvSpPr>
        <xdr:cNvPr id="491" name="楕円 490"/>
        <xdr:cNvSpPr/>
      </xdr:nvSpPr>
      <xdr:spPr>
        <a:xfrm>
          <a:off x="6921500" y="1618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12566</xdr:rowOff>
    </xdr:from>
    <xdr:ext cx="599010" cy="259045"/>
    <xdr:sp macro="" textlink="">
      <xdr:nvSpPr>
        <xdr:cNvPr id="492" name="テキスト ボックス 491"/>
        <xdr:cNvSpPr txBox="1"/>
      </xdr:nvSpPr>
      <xdr:spPr>
        <a:xfrm>
          <a:off x="6672795" y="1595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134360</xdr:rowOff>
    </xdr:from>
    <xdr:to>
      <xdr:col>85</xdr:col>
      <xdr:colOff>127000</xdr:colOff>
      <xdr:row>38</xdr:row>
      <xdr:rowOff>4060</xdr:rowOff>
    </xdr:to>
    <xdr:cxnSp macro="">
      <xdr:nvCxnSpPr>
        <xdr:cNvPr id="519" name="直線コネクタ 518"/>
        <xdr:cNvCxnSpPr/>
      </xdr:nvCxnSpPr>
      <xdr:spPr>
        <a:xfrm>
          <a:off x="15481300" y="6478010"/>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134360</xdr:rowOff>
    </xdr:from>
    <xdr:to>
      <xdr:col>81</xdr:col>
      <xdr:colOff>50800</xdr:colOff>
      <xdr:row>37</xdr:row>
      <xdr:rowOff>142082</xdr:rowOff>
    </xdr:to>
    <xdr:cxnSp macro="">
      <xdr:nvCxnSpPr>
        <xdr:cNvPr id="522" name="直線コネクタ 521"/>
        <xdr:cNvCxnSpPr/>
      </xdr:nvCxnSpPr>
      <xdr:spPr>
        <a:xfrm flipV="1">
          <a:off x="14592300" y="6478010"/>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51462</xdr:rowOff>
    </xdr:from>
    <xdr:ext cx="534377" cy="259045"/>
    <xdr:sp macro="" textlink="">
      <xdr:nvSpPr>
        <xdr:cNvPr id="524" name="テキスト ボックス 523"/>
        <xdr:cNvSpPr txBox="1"/>
      </xdr:nvSpPr>
      <xdr:spPr>
        <a:xfrm>
          <a:off x="15214111" y="656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135578</xdr:rowOff>
    </xdr:from>
    <xdr:to>
      <xdr:col>76</xdr:col>
      <xdr:colOff>114300</xdr:colOff>
      <xdr:row>37</xdr:row>
      <xdr:rowOff>142082</xdr:rowOff>
    </xdr:to>
    <xdr:cxnSp macro="">
      <xdr:nvCxnSpPr>
        <xdr:cNvPr id="525" name="直線コネクタ 524"/>
        <xdr:cNvCxnSpPr/>
      </xdr:nvCxnSpPr>
      <xdr:spPr>
        <a:xfrm>
          <a:off x="13703300" y="6479228"/>
          <a:ext cx="889000" cy="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116317</xdr:rowOff>
    </xdr:from>
    <xdr:to>
      <xdr:col>71</xdr:col>
      <xdr:colOff>177800</xdr:colOff>
      <xdr:row>37</xdr:row>
      <xdr:rowOff>135578</xdr:rowOff>
    </xdr:to>
    <xdr:cxnSp macro="">
      <xdr:nvCxnSpPr>
        <xdr:cNvPr id="528" name="直線コネクタ 527"/>
        <xdr:cNvCxnSpPr/>
      </xdr:nvCxnSpPr>
      <xdr:spPr>
        <a:xfrm>
          <a:off x="12814300" y="6459967"/>
          <a:ext cx="889000" cy="1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60414</xdr:rowOff>
    </xdr:from>
    <xdr:ext cx="534377" cy="259045"/>
    <xdr:sp macro="" textlink="">
      <xdr:nvSpPr>
        <xdr:cNvPr id="530" name="テキスト ボックス 529"/>
        <xdr:cNvSpPr txBox="1"/>
      </xdr:nvSpPr>
      <xdr:spPr>
        <a:xfrm>
          <a:off x="13436111" y="65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57125</xdr:rowOff>
    </xdr:from>
    <xdr:ext cx="534377" cy="259045"/>
    <xdr:sp macro="" textlink="">
      <xdr:nvSpPr>
        <xdr:cNvPr id="532" name="テキスト ボックス 531"/>
        <xdr:cNvSpPr txBox="1"/>
      </xdr:nvSpPr>
      <xdr:spPr>
        <a:xfrm>
          <a:off x="12547111" y="65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124710</xdr:rowOff>
    </xdr:from>
    <xdr:to>
      <xdr:col>85</xdr:col>
      <xdr:colOff>177800</xdr:colOff>
      <xdr:row>38</xdr:row>
      <xdr:rowOff>54860</xdr:rowOff>
    </xdr:to>
    <xdr:sp macro="" textlink="">
      <xdr:nvSpPr>
        <xdr:cNvPr id="538" name="楕円 537"/>
        <xdr:cNvSpPr/>
      </xdr:nvSpPr>
      <xdr:spPr>
        <a:xfrm>
          <a:off x="16268700" y="646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84087</xdr:rowOff>
    </xdr:from>
    <xdr:ext cx="534377" cy="259045"/>
    <xdr:sp macro="" textlink="">
      <xdr:nvSpPr>
        <xdr:cNvPr id="539" name="消防費該当値テキスト"/>
        <xdr:cNvSpPr txBox="1"/>
      </xdr:nvSpPr>
      <xdr:spPr>
        <a:xfrm>
          <a:off x="16370300" y="625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83560</xdr:rowOff>
    </xdr:from>
    <xdr:to>
      <xdr:col>81</xdr:col>
      <xdr:colOff>101600</xdr:colOff>
      <xdr:row>38</xdr:row>
      <xdr:rowOff>13710</xdr:rowOff>
    </xdr:to>
    <xdr:sp macro="" textlink="">
      <xdr:nvSpPr>
        <xdr:cNvPr id="540" name="楕円 539"/>
        <xdr:cNvSpPr/>
      </xdr:nvSpPr>
      <xdr:spPr>
        <a:xfrm>
          <a:off x="15430500" y="64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30237</xdr:rowOff>
    </xdr:from>
    <xdr:ext cx="534377" cy="259045"/>
    <xdr:sp macro="" textlink="">
      <xdr:nvSpPr>
        <xdr:cNvPr id="541" name="テキスト ボックス 540"/>
        <xdr:cNvSpPr txBox="1"/>
      </xdr:nvSpPr>
      <xdr:spPr>
        <a:xfrm>
          <a:off x="15214111" y="620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91282</xdr:rowOff>
    </xdr:from>
    <xdr:to>
      <xdr:col>76</xdr:col>
      <xdr:colOff>165100</xdr:colOff>
      <xdr:row>38</xdr:row>
      <xdr:rowOff>21432</xdr:rowOff>
    </xdr:to>
    <xdr:sp macro="" textlink="">
      <xdr:nvSpPr>
        <xdr:cNvPr id="542" name="楕円 541"/>
        <xdr:cNvSpPr/>
      </xdr:nvSpPr>
      <xdr:spPr>
        <a:xfrm>
          <a:off x="14541500" y="64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37959</xdr:rowOff>
    </xdr:from>
    <xdr:ext cx="534377" cy="259045"/>
    <xdr:sp macro="" textlink="">
      <xdr:nvSpPr>
        <xdr:cNvPr id="543" name="テキスト ボックス 542"/>
        <xdr:cNvSpPr txBox="1"/>
      </xdr:nvSpPr>
      <xdr:spPr>
        <a:xfrm>
          <a:off x="14325111" y="621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84778</xdr:rowOff>
    </xdr:from>
    <xdr:to>
      <xdr:col>72</xdr:col>
      <xdr:colOff>38100</xdr:colOff>
      <xdr:row>38</xdr:row>
      <xdr:rowOff>14928</xdr:rowOff>
    </xdr:to>
    <xdr:sp macro="" textlink="">
      <xdr:nvSpPr>
        <xdr:cNvPr id="544" name="楕円 543"/>
        <xdr:cNvSpPr/>
      </xdr:nvSpPr>
      <xdr:spPr>
        <a:xfrm>
          <a:off x="13652500" y="64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31455</xdr:rowOff>
    </xdr:from>
    <xdr:ext cx="534377" cy="259045"/>
    <xdr:sp macro="" textlink="">
      <xdr:nvSpPr>
        <xdr:cNvPr id="545" name="テキスト ボックス 544"/>
        <xdr:cNvSpPr txBox="1"/>
      </xdr:nvSpPr>
      <xdr:spPr>
        <a:xfrm>
          <a:off x="13436111" y="62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65517</xdr:rowOff>
    </xdr:from>
    <xdr:to>
      <xdr:col>67</xdr:col>
      <xdr:colOff>101600</xdr:colOff>
      <xdr:row>37</xdr:row>
      <xdr:rowOff>167117</xdr:rowOff>
    </xdr:to>
    <xdr:sp macro="" textlink="">
      <xdr:nvSpPr>
        <xdr:cNvPr id="546" name="楕円 545"/>
        <xdr:cNvSpPr/>
      </xdr:nvSpPr>
      <xdr:spPr>
        <a:xfrm>
          <a:off x="12763500" y="640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12194</xdr:rowOff>
    </xdr:from>
    <xdr:ext cx="534377" cy="259045"/>
    <xdr:sp macro="" textlink="">
      <xdr:nvSpPr>
        <xdr:cNvPr id="547" name="テキスト ボックス 546"/>
        <xdr:cNvSpPr txBox="1"/>
      </xdr:nvSpPr>
      <xdr:spPr>
        <a:xfrm>
          <a:off x="12547111" y="618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10025</xdr:rowOff>
    </xdr:from>
    <xdr:to>
      <xdr:col>85</xdr:col>
      <xdr:colOff>127000</xdr:colOff>
      <xdr:row>57</xdr:row>
      <xdr:rowOff>33444</xdr:rowOff>
    </xdr:to>
    <xdr:cxnSp macro="">
      <xdr:nvCxnSpPr>
        <xdr:cNvPr id="576" name="直線コネクタ 575"/>
        <xdr:cNvCxnSpPr/>
      </xdr:nvCxnSpPr>
      <xdr:spPr>
        <a:xfrm>
          <a:off x="15481300" y="9782675"/>
          <a:ext cx="838200" cy="2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10025</xdr:rowOff>
    </xdr:from>
    <xdr:to>
      <xdr:col>81</xdr:col>
      <xdr:colOff>50800</xdr:colOff>
      <xdr:row>57</xdr:row>
      <xdr:rowOff>23912</xdr:rowOff>
    </xdr:to>
    <xdr:cxnSp macro="">
      <xdr:nvCxnSpPr>
        <xdr:cNvPr id="579" name="直線コネクタ 578"/>
        <xdr:cNvCxnSpPr/>
      </xdr:nvCxnSpPr>
      <xdr:spPr>
        <a:xfrm flipV="1">
          <a:off x="14592300" y="9782675"/>
          <a:ext cx="889000" cy="1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23912</xdr:rowOff>
    </xdr:from>
    <xdr:to>
      <xdr:col>76</xdr:col>
      <xdr:colOff>114300</xdr:colOff>
      <xdr:row>57</xdr:row>
      <xdr:rowOff>49144</xdr:rowOff>
    </xdr:to>
    <xdr:cxnSp macro="">
      <xdr:nvCxnSpPr>
        <xdr:cNvPr id="582" name="直線コネクタ 581"/>
        <xdr:cNvCxnSpPr/>
      </xdr:nvCxnSpPr>
      <xdr:spPr>
        <a:xfrm flipV="1">
          <a:off x="13703300" y="9796562"/>
          <a:ext cx="889000" cy="2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49144</xdr:rowOff>
    </xdr:from>
    <xdr:to>
      <xdr:col>71</xdr:col>
      <xdr:colOff>177800</xdr:colOff>
      <xdr:row>57</xdr:row>
      <xdr:rowOff>106797</xdr:rowOff>
    </xdr:to>
    <xdr:cxnSp macro="">
      <xdr:nvCxnSpPr>
        <xdr:cNvPr id="585" name="直線コネクタ 584"/>
        <xdr:cNvCxnSpPr/>
      </xdr:nvCxnSpPr>
      <xdr:spPr>
        <a:xfrm flipV="1">
          <a:off x="12814300" y="9821794"/>
          <a:ext cx="889000" cy="5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154094</xdr:rowOff>
    </xdr:from>
    <xdr:to>
      <xdr:col>85</xdr:col>
      <xdr:colOff>177800</xdr:colOff>
      <xdr:row>57</xdr:row>
      <xdr:rowOff>84244</xdr:rowOff>
    </xdr:to>
    <xdr:sp macro="" textlink="">
      <xdr:nvSpPr>
        <xdr:cNvPr id="595" name="楕円 594"/>
        <xdr:cNvSpPr/>
      </xdr:nvSpPr>
      <xdr:spPr>
        <a:xfrm>
          <a:off x="16268700" y="97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5521</xdr:rowOff>
    </xdr:from>
    <xdr:ext cx="599010" cy="259045"/>
    <xdr:sp macro="" textlink="">
      <xdr:nvSpPr>
        <xdr:cNvPr id="596" name="教育費該当値テキスト"/>
        <xdr:cNvSpPr txBox="1"/>
      </xdr:nvSpPr>
      <xdr:spPr>
        <a:xfrm>
          <a:off x="16370300" y="960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130675</xdr:rowOff>
    </xdr:from>
    <xdr:to>
      <xdr:col>81</xdr:col>
      <xdr:colOff>101600</xdr:colOff>
      <xdr:row>57</xdr:row>
      <xdr:rowOff>60825</xdr:rowOff>
    </xdr:to>
    <xdr:sp macro="" textlink="">
      <xdr:nvSpPr>
        <xdr:cNvPr id="597" name="楕円 596"/>
        <xdr:cNvSpPr/>
      </xdr:nvSpPr>
      <xdr:spPr>
        <a:xfrm>
          <a:off x="15430500" y="9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77352</xdr:rowOff>
    </xdr:from>
    <xdr:ext cx="599010" cy="259045"/>
    <xdr:sp macro="" textlink="">
      <xdr:nvSpPr>
        <xdr:cNvPr id="598" name="テキスト ボックス 597"/>
        <xdr:cNvSpPr txBox="1"/>
      </xdr:nvSpPr>
      <xdr:spPr>
        <a:xfrm>
          <a:off x="15181795" y="950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144562</xdr:rowOff>
    </xdr:from>
    <xdr:to>
      <xdr:col>76</xdr:col>
      <xdr:colOff>165100</xdr:colOff>
      <xdr:row>57</xdr:row>
      <xdr:rowOff>74712</xdr:rowOff>
    </xdr:to>
    <xdr:sp macro="" textlink="">
      <xdr:nvSpPr>
        <xdr:cNvPr id="599" name="楕円 598"/>
        <xdr:cNvSpPr/>
      </xdr:nvSpPr>
      <xdr:spPr>
        <a:xfrm>
          <a:off x="14541500" y="97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91239</xdr:rowOff>
    </xdr:from>
    <xdr:ext cx="599010" cy="259045"/>
    <xdr:sp macro="" textlink="">
      <xdr:nvSpPr>
        <xdr:cNvPr id="600" name="テキスト ボックス 599"/>
        <xdr:cNvSpPr txBox="1"/>
      </xdr:nvSpPr>
      <xdr:spPr>
        <a:xfrm>
          <a:off x="14292795" y="952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169794</xdr:rowOff>
    </xdr:from>
    <xdr:to>
      <xdr:col>72</xdr:col>
      <xdr:colOff>38100</xdr:colOff>
      <xdr:row>57</xdr:row>
      <xdr:rowOff>99944</xdr:rowOff>
    </xdr:to>
    <xdr:sp macro="" textlink="">
      <xdr:nvSpPr>
        <xdr:cNvPr id="601" name="楕円 600"/>
        <xdr:cNvSpPr/>
      </xdr:nvSpPr>
      <xdr:spPr>
        <a:xfrm>
          <a:off x="13652500" y="977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116471</xdr:rowOff>
    </xdr:from>
    <xdr:ext cx="599010" cy="259045"/>
    <xdr:sp macro="" textlink="">
      <xdr:nvSpPr>
        <xdr:cNvPr id="602" name="テキスト ボックス 601"/>
        <xdr:cNvSpPr txBox="1"/>
      </xdr:nvSpPr>
      <xdr:spPr>
        <a:xfrm>
          <a:off x="13403795" y="954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55997</xdr:rowOff>
    </xdr:from>
    <xdr:to>
      <xdr:col>67</xdr:col>
      <xdr:colOff>101600</xdr:colOff>
      <xdr:row>57</xdr:row>
      <xdr:rowOff>157597</xdr:rowOff>
    </xdr:to>
    <xdr:sp macro="" textlink="">
      <xdr:nvSpPr>
        <xdr:cNvPr id="603" name="楕円 602"/>
        <xdr:cNvSpPr/>
      </xdr:nvSpPr>
      <xdr:spPr>
        <a:xfrm>
          <a:off x="12763500" y="982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2674</xdr:rowOff>
    </xdr:from>
    <xdr:ext cx="599010" cy="259045"/>
    <xdr:sp macro="" textlink="">
      <xdr:nvSpPr>
        <xdr:cNvPr id="604" name="テキスト ボックス 603"/>
        <xdr:cNvSpPr txBox="1"/>
      </xdr:nvSpPr>
      <xdr:spPr>
        <a:xfrm>
          <a:off x="12514795" y="960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30776</xdr:rowOff>
    </xdr:from>
    <xdr:to>
      <xdr:col>76</xdr:col>
      <xdr:colOff>114300</xdr:colOff>
      <xdr:row>79</xdr:row>
      <xdr:rowOff>44450</xdr:rowOff>
    </xdr:to>
    <xdr:cxnSp macro="">
      <xdr:nvCxnSpPr>
        <xdr:cNvPr id="639" name="直線コネクタ 638"/>
        <xdr:cNvCxnSpPr/>
      </xdr:nvCxnSpPr>
      <xdr:spPr>
        <a:xfrm>
          <a:off x="13703300" y="13575326"/>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30776</xdr:rowOff>
    </xdr:from>
    <xdr:to>
      <xdr:col>71</xdr:col>
      <xdr:colOff>177800</xdr:colOff>
      <xdr:row>79</xdr:row>
      <xdr:rowOff>43717</xdr:rowOff>
    </xdr:to>
    <xdr:cxnSp macro="">
      <xdr:nvCxnSpPr>
        <xdr:cNvPr id="642" name="直線コネクタ 641"/>
        <xdr:cNvCxnSpPr/>
      </xdr:nvCxnSpPr>
      <xdr:spPr>
        <a:xfrm flipV="1">
          <a:off x="12814300" y="13575326"/>
          <a:ext cx="889000" cy="1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151426</xdr:rowOff>
    </xdr:from>
    <xdr:to>
      <xdr:col>72</xdr:col>
      <xdr:colOff>38100</xdr:colOff>
      <xdr:row>79</xdr:row>
      <xdr:rowOff>81576</xdr:rowOff>
    </xdr:to>
    <xdr:sp macro="" textlink="">
      <xdr:nvSpPr>
        <xdr:cNvPr id="658" name="楕円 657"/>
        <xdr:cNvSpPr/>
      </xdr:nvSpPr>
      <xdr:spPr>
        <a:xfrm>
          <a:off x="13652500" y="1352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72703</xdr:rowOff>
    </xdr:from>
    <xdr:ext cx="469744" cy="259045"/>
    <xdr:sp macro="" textlink="">
      <xdr:nvSpPr>
        <xdr:cNvPr id="659" name="テキスト ボックス 658"/>
        <xdr:cNvSpPr txBox="1"/>
      </xdr:nvSpPr>
      <xdr:spPr>
        <a:xfrm>
          <a:off x="13468428" y="1361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164367</xdr:rowOff>
    </xdr:from>
    <xdr:to>
      <xdr:col>67</xdr:col>
      <xdr:colOff>101600</xdr:colOff>
      <xdr:row>79</xdr:row>
      <xdr:rowOff>94517</xdr:rowOff>
    </xdr:to>
    <xdr:sp macro="" textlink="">
      <xdr:nvSpPr>
        <xdr:cNvPr id="660" name="楕円 659"/>
        <xdr:cNvSpPr/>
      </xdr:nvSpPr>
      <xdr:spPr>
        <a:xfrm>
          <a:off x="12763500" y="1353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85644</xdr:rowOff>
    </xdr:from>
    <xdr:ext cx="378565" cy="259045"/>
    <xdr:sp macro="" textlink="">
      <xdr:nvSpPr>
        <xdr:cNvPr id="661" name="テキスト ボックス 660"/>
        <xdr:cNvSpPr txBox="1"/>
      </xdr:nvSpPr>
      <xdr:spPr>
        <a:xfrm>
          <a:off x="12625017" y="13630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159846</xdr:rowOff>
    </xdr:from>
    <xdr:to>
      <xdr:col>85</xdr:col>
      <xdr:colOff>127000</xdr:colOff>
      <xdr:row>96</xdr:row>
      <xdr:rowOff>51333</xdr:rowOff>
    </xdr:to>
    <xdr:cxnSp macro="">
      <xdr:nvCxnSpPr>
        <xdr:cNvPr id="690" name="直線コネクタ 689"/>
        <xdr:cNvCxnSpPr/>
      </xdr:nvCxnSpPr>
      <xdr:spPr>
        <a:xfrm>
          <a:off x="15481300" y="16447596"/>
          <a:ext cx="838200" cy="6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149323</xdr:rowOff>
    </xdr:from>
    <xdr:to>
      <xdr:col>81</xdr:col>
      <xdr:colOff>50800</xdr:colOff>
      <xdr:row>95</xdr:row>
      <xdr:rowOff>159846</xdr:rowOff>
    </xdr:to>
    <xdr:cxnSp macro="">
      <xdr:nvCxnSpPr>
        <xdr:cNvPr id="693" name="直線コネクタ 692"/>
        <xdr:cNvCxnSpPr/>
      </xdr:nvCxnSpPr>
      <xdr:spPr>
        <a:xfrm>
          <a:off x="14592300" y="16265623"/>
          <a:ext cx="889000" cy="18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30885</xdr:rowOff>
    </xdr:from>
    <xdr:to>
      <xdr:col>76</xdr:col>
      <xdr:colOff>114300</xdr:colOff>
      <xdr:row>94</xdr:row>
      <xdr:rowOff>149323</xdr:rowOff>
    </xdr:to>
    <xdr:cxnSp macro="">
      <xdr:nvCxnSpPr>
        <xdr:cNvPr id="696" name="直線コネクタ 695"/>
        <xdr:cNvCxnSpPr/>
      </xdr:nvCxnSpPr>
      <xdr:spPr>
        <a:xfrm>
          <a:off x="13703300" y="16147185"/>
          <a:ext cx="889000" cy="11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157294</xdr:rowOff>
    </xdr:from>
    <xdr:to>
      <xdr:col>71</xdr:col>
      <xdr:colOff>177800</xdr:colOff>
      <xdr:row>94</xdr:row>
      <xdr:rowOff>30885</xdr:rowOff>
    </xdr:to>
    <xdr:cxnSp macro="">
      <xdr:nvCxnSpPr>
        <xdr:cNvPr id="699" name="直線コネクタ 698"/>
        <xdr:cNvCxnSpPr/>
      </xdr:nvCxnSpPr>
      <xdr:spPr>
        <a:xfrm>
          <a:off x="12814300" y="16102144"/>
          <a:ext cx="889000" cy="4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533</xdr:rowOff>
    </xdr:from>
    <xdr:to>
      <xdr:col>85</xdr:col>
      <xdr:colOff>177800</xdr:colOff>
      <xdr:row>96</xdr:row>
      <xdr:rowOff>102133</xdr:rowOff>
    </xdr:to>
    <xdr:sp macro="" textlink="">
      <xdr:nvSpPr>
        <xdr:cNvPr id="709" name="楕円 708"/>
        <xdr:cNvSpPr/>
      </xdr:nvSpPr>
      <xdr:spPr>
        <a:xfrm>
          <a:off x="16268700" y="1645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23410</xdr:rowOff>
    </xdr:from>
    <xdr:ext cx="599010" cy="259045"/>
    <xdr:sp macro="" textlink="">
      <xdr:nvSpPr>
        <xdr:cNvPr id="710" name="公債費該当値テキスト"/>
        <xdr:cNvSpPr txBox="1"/>
      </xdr:nvSpPr>
      <xdr:spPr>
        <a:xfrm>
          <a:off x="16370300" y="1631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109046</xdr:rowOff>
    </xdr:from>
    <xdr:to>
      <xdr:col>81</xdr:col>
      <xdr:colOff>101600</xdr:colOff>
      <xdr:row>96</xdr:row>
      <xdr:rowOff>39196</xdr:rowOff>
    </xdr:to>
    <xdr:sp macro="" textlink="">
      <xdr:nvSpPr>
        <xdr:cNvPr id="711" name="楕円 710"/>
        <xdr:cNvSpPr/>
      </xdr:nvSpPr>
      <xdr:spPr>
        <a:xfrm>
          <a:off x="15430500" y="163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55723</xdr:rowOff>
    </xdr:from>
    <xdr:ext cx="599010" cy="259045"/>
    <xdr:sp macro="" textlink="">
      <xdr:nvSpPr>
        <xdr:cNvPr id="712" name="テキスト ボックス 711"/>
        <xdr:cNvSpPr txBox="1"/>
      </xdr:nvSpPr>
      <xdr:spPr>
        <a:xfrm>
          <a:off x="15181795" y="161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98523</xdr:rowOff>
    </xdr:from>
    <xdr:to>
      <xdr:col>76</xdr:col>
      <xdr:colOff>165100</xdr:colOff>
      <xdr:row>95</xdr:row>
      <xdr:rowOff>28673</xdr:rowOff>
    </xdr:to>
    <xdr:sp macro="" textlink="">
      <xdr:nvSpPr>
        <xdr:cNvPr id="713" name="楕円 712"/>
        <xdr:cNvSpPr/>
      </xdr:nvSpPr>
      <xdr:spPr>
        <a:xfrm>
          <a:off x="14541500" y="1621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45200</xdr:rowOff>
    </xdr:from>
    <xdr:ext cx="599010" cy="259045"/>
    <xdr:sp macro="" textlink="">
      <xdr:nvSpPr>
        <xdr:cNvPr id="714" name="テキスト ボックス 713"/>
        <xdr:cNvSpPr txBox="1"/>
      </xdr:nvSpPr>
      <xdr:spPr>
        <a:xfrm>
          <a:off x="14292795" y="1599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151535</xdr:rowOff>
    </xdr:from>
    <xdr:to>
      <xdr:col>72</xdr:col>
      <xdr:colOff>38100</xdr:colOff>
      <xdr:row>94</xdr:row>
      <xdr:rowOff>81685</xdr:rowOff>
    </xdr:to>
    <xdr:sp macro="" textlink="">
      <xdr:nvSpPr>
        <xdr:cNvPr id="715" name="楕円 714"/>
        <xdr:cNvSpPr/>
      </xdr:nvSpPr>
      <xdr:spPr>
        <a:xfrm>
          <a:off x="13652500" y="1609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98212</xdr:rowOff>
    </xdr:from>
    <xdr:ext cx="599010" cy="259045"/>
    <xdr:sp macro="" textlink="">
      <xdr:nvSpPr>
        <xdr:cNvPr id="716" name="テキスト ボックス 715"/>
        <xdr:cNvSpPr txBox="1"/>
      </xdr:nvSpPr>
      <xdr:spPr>
        <a:xfrm>
          <a:off x="13403795" y="1587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106494</xdr:rowOff>
    </xdr:from>
    <xdr:to>
      <xdr:col>67</xdr:col>
      <xdr:colOff>101600</xdr:colOff>
      <xdr:row>94</xdr:row>
      <xdr:rowOff>36644</xdr:rowOff>
    </xdr:to>
    <xdr:sp macro="" textlink="">
      <xdr:nvSpPr>
        <xdr:cNvPr id="717" name="楕円 716"/>
        <xdr:cNvSpPr/>
      </xdr:nvSpPr>
      <xdr:spPr>
        <a:xfrm>
          <a:off x="12763500" y="1605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53171</xdr:rowOff>
    </xdr:from>
    <xdr:ext cx="599010" cy="259045"/>
    <xdr:sp macro="" textlink="">
      <xdr:nvSpPr>
        <xdr:cNvPr id="718" name="テキスト ボックス 717"/>
        <xdr:cNvSpPr txBox="1"/>
      </xdr:nvSpPr>
      <xdr:spPr>
        <a:xfrm>
          <a:off x="12514795" y="1582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住民一人当たり２６６，３８７円となっているが、近年の大型建設事業実施に係る地方債の元金償還のため、平成２３年度以降数値は上昇したが、平成２２年度以降に借入れた地方債の償還が平成２７年度に完済したこと等により数値は下降している。また、類似平均団体を大きく上回っているが、これは、意図的に償還年数を圧縮したものであり、交付税算入となる有利な地方債が多く占めることにより、経常一般財源が確保できるため、それほど懸念すべき状況ではない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安定的な財政運営が図られていると思われる。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標準財政規模の変動により増減している。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剰余金等の活用方法により大きく変動している。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各会計ともに実質赤字額が発生しておらず、健全な財政が維持されていると思われる。今後も適切な費用と負担のバランスを図り、健全な財政運営に努める。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近年の大型建設事業実施に係る地方債の元金償還のため、平成２３年度以降に数値は上昇したが、平成２２年度に借入れた地方債の償還が平成２７年度に完済したこと等により数値は下降しており、また、平成２９年度から地方債借入の償還年限を５年から１０年に延伸したことにより、単年当たりの元利償還金を抑制した。</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r>
          <a:b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b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普通交付税の発行額によって数値が大きく変動することから、今後も有利な地方債発行を優先させることとし、財政硬直化の防止に努める。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特になし。</a:t>
          </a:r>
          <a:endParaRPr kumimoji="1" lang="en-US" altLang="ja-JP" sz="1000">
            <a:latin typeface="ＭＳ ゴシック" pitchFamily="49" charset="-128"/>
            <a:ea typeface="ＭＳ ゴシック" pitchFamily="49" charset="-128"/>
          </a:endParaRPr>
        </a:p>
        <a:p>
          <a:endParaRPr kumimoji="1" lang="ja-JP" altLang="en-US" sz="1000" b="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平成２２年度分の地方債の償還から最短償還年限で返済する効果で、年々将来負担額を減少させることができた。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今後も、将来に多額の負担を残すことのないよう適正な基金管理と、健全な財政運営に努める。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北海道幌延町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住宅長寿命化改修事業等に係る財源として「公共施設等整備基金」を４，５００万円取り崩した等一方、持続可能な地域公共交通の実現に向けた施策に要する経費の財源として１，３３０万円を「地域公共交通活性化基金」に、翌年度以降の公共施設等の建設及び維持管理に要する経費の財源として２億６，１０３万円を「公共施設等整備基金」に積立てた等により、基金全体として２億３，１４３万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・今後の地域振興、公共施設等の建設及び維持管理に要する経費等に対する財源確保のため、随時積立する。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・公共施設等整備基金：公営住宅長寿命化改修事業、縁石補修、道路横断管補修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・ふるさと創生基金：定住促進持家住宅建設等奨励事業補助金、商工業等振興促進事業補助金、商工業経営力商工業経営力強化実装支援事業補助金、強い農業・担い手造り支援事業補助金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公営住宅長寿命化改修事業に係る財源として２，０００万円、縁石補修に係る財源として２，０００万円、道路横断管補修に係る財源として５００万円を充当した一方、翌年度以降の公共施設等の建設及び維持管理に要する財源として、２億６，１０３万円積立てたことによる増加</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基金：定住促進持家住宅建設等奨励事業補助金に係る財源として１，３８０万円、商工業等振興促進事業補助金に係る財源として１，０００万円、商工業経営力商工業経営力強化実装支援事業補助金に係る財源として３１０万円、強い農業・担い手造り支援事業補助金に係る財源として９６０万円、を充当した一方、翌年度以降の地域振興に要する財源として、７，０８０万円積立てたことによる増加</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・今後の地域振興、公共施設等の建設及び維持管理に要する経費等に対する財源確保のため、随時積立する。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・特になし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・翌年度以降の臨時的経費に対する財源確保のため、随時積立する。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・特になし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・翌年度以降の元利償還金に対する財源確保のため、随時積立する。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2,196
2,171
574.10
5,104,505
4,932,985
151,156
2,828,492
3,122,104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　有形固定資産減価償却率はを類似団体平均と同率 で、学校施設は有形固定資産減価償却率が８４．４％ となっており、平成２５年度に各学校保全計画を作成し ている。</a:t>
          </a:r>
          <a:endParaRPr lang="en-US" altLang="ja-JP"/>
        </a:p>
        <a:p>
          <a:r>
            <a:rPr lang="ja-JP" altLang="en-US"/>
            <a:t>　また、令和２年度には、問寒別小中学校の体育館天 井改修を行う等、老朽化対策に取り組んでいる。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82" name="有形固定資産減価償却率平均値テキスト"/>
        <xdr:cNvSpPr txBox="1"/>
      </xdr:nvSpPr>
      <xdr:spPr>
        <a:xfrm>
          <a:off x="4813300" y="610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166642</xdr:rowOff>
    </xdr:from>
    <xdr:to>
      <xdr:col>23</xdr:col>
      <xdr:colOff>136525</xdr:colOff>
      <xdr:row>32</xdr:row>
      <xdr:rowOff>96792</xdr:rowOff>
    </xdr:to>
    <xdr:sp macro="" textlink="">
      <xdr:nvSpPr>
        <xdr:cNvPr id="93" name="楕円 92"/>
        <xdr:cNvSpPr/>
      </xdr:nvSpPr>
      <xdr:spPr>
        <a:xfrm>
          <a:off x="4711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145069</xdr:rowOff>
    </xdr:from>
    <xdr:ext cx="405111" cy="259045"/>
    <xdr:sp macro="" textlink="">
      <xdr:nvSpPr>
        <xdr:cNvPr id="94" name="有形固定資産減価償却率該当値テキスト"/>
        <xdr:cNvSpPr txBox="1"/>
      </xdr:nvSpPr>
      <xdr:spPr>
        <a:xfrm>
          <a:off x="4813300" y="6231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120378</xdr:rowOff>
    </xdr:from>
    <xdr:to>
      <xdr:col>19</xdr:col>
      <xdr:colOff>187325</xdr:colOff>
      <xdr:row>32</xdr:row>
      <xdr:rowOff>50528</xdr:rowOff>
    </xdr:to>
    <xdr:sp macro="" textlink="">
      <xdr:nvSpPr>
        <xdr:cNvPr id="95" name="楕円 94"/>
        <xdr:cNvSpPr/>
      </xdr:nvSpPr>
      <xdr:spPr>
        <a:xfrm>
          <a:off x="40005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171178</xdr:rowOff>
    </xdr:from>
    <xdr:to>
      <xdr:col>23</xdr:col>
      <xdr:colOff>85725</xdr:colOff>
      <xdr:row>32</xdr:row>
      <xdr:rowOff>45992</xdr:rowOff>
    </xdr:to>
    <xdr:cxnSp macro="">
      <xdr:nvCxnSpPr>
        <xdr:cNvPr id="96" name="直線コネクタ 95"/>
        <xdr:cNvCxnSpPr/>
      </xdr:nvCxnSpPr>
      <xdr:spPr>
        <a:xfrm>
          <a:off x="4051300" y="6257653"/>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126547</xdr:rowOff>
    </xdr:from>
    <xdr:to>
      <xdr:col>15</xdr:col>
      <xdr:colOff>187325</xdr:colOff>
      <xdr:row>32</xdr:row>
      <xdr:rowOff>56697</xdr:rowOff>
    </xdr:to>
    <xdr:sp macro="" textlink="">
      <xdr:nvSpPr>
        <xdr:cNvPr id="97" name="楕円 96"/>
        <xdr:cNvSpPr/>
      </xdr:nvSpPr>
      <xdr:spPr>
        <a:xfrm>
          <a:off x="3238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171178</xdr:rowOff>
    </xdr:from>
    <xdr:to>
      <xdr:col>19</xdr:col>
      <xdr:colOff>136525</xdr:colOff>
      <xdr:row>32</xdr:row>
      <xdr:rowOff>5897</xdr:rowOff>
    </xdr:to>
    <xdr:cxnSp macro="">
      <xdr:nvCxnSpPr>
        <xdr:cNvPr id="98" name="直線コネクタ 97"/>
        <xdr:cNvCxnSpPr/>
      </xdr:nvCxnSpPr>
      <xdr:spPr>
        <a:xfrm flipV="1">
          <a:off x="3289300" y="6257653"/>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92619</xdr:rowOff>
    </xdr:from>
    <xdr:to>
      <xdr:col>11</xdr:col>
      <xdr:colOff>187325</xdr:colOff>
      <xdr:row>32</xdr:row>
      <xdr:rowOff>22769</xdr:rowOff>
    </xdr:to>
    <xdr:sp macro="" textlink="">
      <xdr:nvSpPr>
        <xdr:cNvPr id="99" name="楕円 98"/>
        <xdr:cNvSpPr/>
      </xdr:nvSpPr>
      <xdr:spPr>
        <a:xfrm>
          <a:off x="2476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143419</xdr:rowOff>
    </xdr:from>
    <xdr:to>
      <xdr:col>15</xdr:col>
      <xdr:colOff>136525</xdr:colOff>
      <xdr:row>32</xdr:row>
      <xdr:rowOff>5897</xdr:rowOff>
    </xdr:to>
    <xdr:cxnSp macro="">
      <xdr:nvCxnSpPr>
        <xdr:cNvPr id="100" name="直線コネクタ 99"/>
        <xdr:cNvCxnSpPr/>
      </xdr:nvCxnSpPr>
      <xdr:spPr>
        <a:xfrm>
          <a:off x="2527300" y="6229894"/>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30933</xdr:rowOff>
    </xdr:from>
    <xdr:to>
      <xdr:col>7</xdr:col>
      <xdr:colOff>187325</xdr:colOff>
      <xdr:row>31</xdr:row>
      <xdr:rowOff>132533</xdr:rowOff>
    </xdr:to>
    <xdr:sp macro="" textlink="">
      <xdr:nvSpPr>
        <xdr:cNvPr id="101" name="楕円 100"/>
        <xdr:cNvSpPr/>
      </xdr:nvSpPr>
      <xdr:spPr>
        <a:xfrm>
          <a:off x="1714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81733</xdr:rowOff>
    </xdr:from>
    <xdr:to>
      <xdr:col>11</xdr:col>
      <xdr:colOff>136525</xdr:colOff>
      <xdr:row>31</xdr:row>
      <xdr:rowOff>143419</xdr:rowOff>
    </xdr:to>
    <xdr:cxnSp macro="">
      <xdr:nvCxnSpPr>
        <xdr:cNvPr id="102" name="直線コネクタ 101"/>
        <xdr:cNvCxnSpPr/>
      </xdr:nvCxnSpPr>
      <xdr:spPr>
        <a:xfrm>
          <a:off x="1765300" y="6168208"/>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41655</xdr:rowOff>
    </xdr:from>
    <xdr:ext cx="405111" cy="259045"/>
    <xdr:sp macro="" textlink="">
      <xdr:nvSpPr>
        <xdr:cNvPr id="103" name="n_1aveValue有形固定資産減価償却率"/>
        <xdr:cNvSpPr txBox="1"/>
      </xdr:nvSpPr>
      <xdr:spPr>
        <a:xfrm>
          <a:off x="38360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4" name="n_2aveValue有形固定資産減価償却率"/>
        <xdr:cNvSpPr txBox="1"/>
      </xdr:nvSpPr>
      <xdr:spPr>
        <a:xfrm>
          <a:off x="3086744" y="594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105" name="n_3aveValue有形固定資産減価償却率"/>
        <xdr:cNvSpPr txBox="1"/>
      </xdr:nvSpPr>
      <xdr:spPr>
        <a:xfrm>
          <a:off x="2324744" y="592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6" name="n_4aveValue有形固定資産減価償却率"/>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67055</xdr:rowOff>
    </xdr:from>
    <xdr:ext cx="405111" cy="259045"/>
    <xdr:sp macro="" textlink="">
      <xdr:nvSpPr>
        <xdr:cNvPr id="107" name="n_1mainValue有形固定資産減価償却率"/>
        <xdr:cNvSpPr txBox="1"/>
      </xdr:nvSpPr>
      <xdr:spPr>
        <a:xfrm>
          <a:off x="3836044"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47824</xdr:rowOff>
    </xdr:from>
    <xdr:ext cx="405111" cy="259045"/>
    <xdr:sp macro="" textlink="">
      <xdr:nvSpPr>
        <xdr:cNvPr id="108" name="n_2mainValue有形固定資産減価償却率"/>
        <xdr:cNvSpPr txBox="1"/>
      </xdr:nvSpPr>
      <xdr:spPr>
        <a:xfrm>
          <a:off x="30867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13896</xdr:rowOff>
    </xdr:from>
    <xdr:ext cx="405111" cy="259045"/>
    <xdr:sp macro="" textlink="">
      <xdr:nvSpPr>
        <xdr:cNvPr id="109" name="n_3mainValue有形固定資産減価償却率"/>
        <xdr:cNvSpPr txBox="1"/>
      </xdr:nvSpPr>
      <xdr:spPr>
        <a:xfrm>
          <a:off x="2324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123660</xdr:rowOff>
    </xdr:from>
    <xdr:ext cx="405111" cy="259045"/>
    <xdr:sp macro="" textlink="">
      <xdr:nvSpPr>
        <xdr:cNvPr id="110" name="n_4mainValue有形固定資産減価償却率"/>
        <xdr:cNvSpPr txBox="1"/>
      </xdr:nvSpPr>
      <xdr:spPr>
        <a:xfrm>
          <a:off x="1562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　債務償還比率は類似団体平均を大きく下回ってお り、主な原因としては、平成２２年度からの地方債の償 還から最短償還年限で返済した等により、充当可能財源が将来負担額を上回っている。 今後も、将来に多額の負担を残すことのないよう適 正な基金管理と、健全な財政運営に努める。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xdr:cNvSpPr txBox="1"/>
      </xdr:nvSpPr>
      <xdr:spPr>
        <a:xfrm>
          <a:off x="14846300" y="560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17829</xdr:rowOff>
    </xdr:from>
    <xdr:ext cx="469744" cy="259045"/>
    <xdr:sp macro="" textlink="">
      <xdr:nvSpPr>
        <xdr:cNvPr id="155" name="n_1aveValue債務償還比率"/>
        <xdr:cNvSpPr txBox="1"/>
      </xdr:nvSpPr>
      <xdr:spPr>
        <a:xfrm>
          <a:off x="138367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6" name="n_2aveValue債務償還比率"/>
        <xdr:cNvSpPr txBox="1"/>
      </xdr:nvSpPr>
      <xdr:spPr>
        <a:xfrm>
          <a:off x="13087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57" name="n_3aveValue債務償還比率"/>
        <xdr:cNvSpPr txBox="1"/>
      </xdr:nvSpPr>
      <xdr:spPr>
        <a:xfrm>
          <a:off x="12325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58" name="n_4aveValue債務償還比率"/>
        <xdr:cNvSpPr txBox="1"/>
      </xdr:nvSpPr>
      <xdr:spPr>
        <a:xfrm>
          <a:off x="11563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2,196
2,171
574.10
5,104,505
4,932,985
151,156
2,828,492
3,122,104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5806</xdr:rowOff>
    </xdr:from>
    <xdr:to>
      <xdr:col>24</xdr:col>
      <xdr:colOff>114300</xdr:colOff>
      <xdr:row>39</xdr:row>
      <xdr:rowOff>107406</xdr:rowOff>
    </xdr:to>
    <xdr:sp macro="" textlink="">
      <xdr:nvSpPr>
        <xdr:cNvPr id="74" name="楕円 73"/>
        <xdr:cNvSpPr/>
      </xdr:nvSpPr>
      <xdr:spPr>
        <a:xfrm>
          <a:off x="45847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28683</xdr:rowOff>
    </xdr:from>
    <xdr:ext cx="405111" cy="259045"/>
    <xdr:sp macro="" textlink="">
      <xdr:nvSpPr>
        <xdr:cNvPr id="75" name="【道路】&#10;有形固定資産減価償却率該当値テキスト"/>
        <xdr:cNvSpPr txBox="1"/>
      </xdr:nvSpPr>
      <xdr:spPr>
        <a:xfrm>
          <a:off x="4673600" y="654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149497</xdr:rowOff>
    </xdr:from>
    <xdr:to>
      <xdr:col>20</xdr:col>
      <xdr:colOff>38100</xdr:colOff>
      <xdr:row>39</xdr:row>
      <xdr:rowOff>79647</xdr:rowOff>
    </xdr:to>
    <xdr:sp macro="" textlink="">
      <xdr:nvSpPr>
        <xdr:cNvPr id="76" name="楕円 75"/>
        <xdr:cNvSpPr/>
      </xdr:nvSpPr>
      <xdr:spPr>
        <a:xfrm>
          <a:off x="3746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28847</xdr:rowOff>
    </xdr:from>
    <xdr:to>
      <xdr:col>24</xdr:col>
      <xdr:colOff>63500</xdr:colOff>
      <xdr:row>39</xdr:row>
      <xdr:rowOff>56606</xdr:rowOff>
    </xdr:to>
    <xdr:cxnSp macro="">
      <xdr:nvCxnSpPr>
        <xdr:cNvPr id="77" name="直線コネクタ 76"/>
        <xdr:cNvCxnSpPr/>
      </xdr:nvCxnSpPr>
      <xdr:spPr>
        <a:xfrm>
          <a:off x="3797300" y="671539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118473</xdr:rowOff>
    </xdr:from>
    <xdr:to>
      <xdr:col>15</xdr:col>
      <xdr:colOff>101600</xdr:colOff>
      <xdr:row>39</xdr:row>
      <xdr:rowOff>48623</xdr:rowOff>
    </xdr:to>
    <xdr:sp macro="" textlink="">
      <xdr:nvSpPr>
        <xdr:cNvPr id="78" name="楕円 77"/>
        <xdr:cNvSpPr/>
      </xdr:nvSpPr>
      <xdr:spPr>
        <a:xfrm>
          <a:off x="2857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169273</xdr:rowOff>
    </xdr:from>
    <xdr:to>
      <xdr:col>19</xdr:col>
      <xdr:colOff>177800</xdr:colOff>
      <xdr:row>39</xdr:row>
      <xdr:rowOff>28847</xdr:rowOff>
    </xdr:to>
    <xdr:cxnSp macro="">
      <xdr:nvCxnSpPr>
        <xdr:cNvPr id="79" name="直線コネクタ 78"/>
        <xdr:cNvCxnSpPr/>
      </xdr:nvCxnSpPr>
      <xdr:spPr>
        <a:xfrm>
          <a:off x="2908300" y="66843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87449</xdr:rowOff>
    </xdr:from>
    <xdr:to>
      <xdr:col>10</xdr:col>
      <xdr:colOff>165100</xdr:colOff>
      <xdr:row>39</xdr:row>
      <xdr:rowOff>17599</xdr:rowOff>
    </xdr:to>
    <xdr:sp macro="" textlink="">
      <xdr:nvSpPr>
        <xdr:cNvPr id="80" name="楕円 79"/>
        <xdr:cNvSpPr/>
      </xdr:nvSpPr>
      <xdr:spPr>
        <a:xfrm>
          <a:off x="1968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138249</xdr:rowOff>
    </xdr:from>
    <xdr:to>
      <xdr:col>15</xdr:col>
      <xdr:colOff>50800</xdr:colOff>
      <xdr:row>38</xdr:row>
      <xdr:rowOff>169273</xdr:rowOff>
    </xdr:to>
    <xdr:cxnSp macro="">
      <xdr:nvCxnSpPr>
        <xdr:cNvPr id="81" name="直線コネクタ 80"/>
        <xdr:cNvCxnSpPr/>
      </xdr:nvCxnSpPr>
      <xdr:spPr>
        <a:xfrm>
          <a:off x="2019300" y="66533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58057</xdr:rowOff>
    </xdr:from>
    <xdr:to>
      <xdr:col>6</xdr:col>
      <xdr:colOff>38100</xdr:colOff>
      <xdr:row>38</xdr:row>
      <xdr:rowOff>159657</xdr:rowOff>
    </xdr:to>
    <xdr:sp macro="" textlink="">
      <xdr:nvSpPr>
        <xdr:cNvPr id="82" name="楕円 81"/>
        <xdr:cNvSpPr/>
      </xdr:nvSpPr>
      <xdr:spPr>
        <a:xfrm>
          <a:off x="1079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108857</xdr:rowOff>
    </xdr:from>
    <xdr:to>
      <xdr:col>10</xdr:col>
      <xdr:colOff>114300</xdr:colOff>
      <xdr:row>38</xdr:row>
      <xdr:rowOff>138249</xdr:rowOff>
    </xdr:to>
    <xdr:cxnSp macro="">
      <xdr:nvCxnSpPr>
        <xdr:cNvPr id="83" name="直線コネクタ 82"/>
        <xdr:cNvCxnSpPr/>
      </xdr:nvCxnSpPr>
      <xdr:spPr>
        <a:xfrm>
          <a:off x="1130300" y="66239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96174</xdr:rowOff>
    </xdr:from>
    <xdr:ext cx="405111" cy="259045"/>
    <xdr:sp macro="" textlink="">
      <xdr:nvSpPr>
        <xdr:cNvPr id="88" name="n_1mainValue【道路】&#10;有形固定資産減価償却率"/>
        <xdr:cNvSpPr txBox="1"/>
      </xdr:nvSpPr>
      <xdr:spPr>
        <a:xfrm>
          <a:off x="3582044" y="643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9" name="n_2main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34126</xdr:rowOff>
    </xdr:from>
    <xdr:ext cx="405111" cy="259045"/>
    <xdr:sp macro="" textlink="">
      <xdr:nvSpPr>
        <xdr:cNvPr id="90" name="n_3mainValue【道路】&#10;有形固定資産減価償却率"/>
        <xdr:cNvSpPr txBox="1"/>
      </xdr:nvSpPr>
      <xdr:spPr>
        <a:xfrm>
          <a:off x="1816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4734</xdr:rowOff>
    </xdr:from>
    <xdr:ext cx="405111" cy="259045"/>
    <xdr:sp macro="" textlink="">
      <xdr:nvSpPr>
        <xdr:cNvPr id="91" name="n_4mainValue【道路】&#10;有形固定資産減価償却率"/>
        <xdr:cNvSpPr txBox="1"/>
      </xdr:nvSpPr>
      <xdr:spPr>
        <a:xfrm>
          <a:off x="927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20" name="【道路】&#10;一人当たり延長平均値テキスト"/>
        <xdr:cNvSpPr txBox="1"/>
      </xdr:nvSpPr>
      <xdr:spPr>
        <a:xfrm>
          <a:off x="10515600" y="699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138208</xdr:rowOff>
    </xdr:from>
    <xdr:to>
      <xdr:col>55</xdr:col>
      <xdr:colOff>50800</xdr:colOff>
      <xdr:row>33</xdr:row>
      <xdr:rowOff>68358</xdr:rowOff>
    </xdr:to>
    <xdr:sp macro="" textlink="">
      <xdr:nvSpPr>
        <xdr:cNvPr id="131" name="楕円 130"/>
        <xdr:cNvSpPr/>
      </xdr:nvSpPr>
      <xdr:spPr>
        <a:xfrm>
          <a:off x="10426700" y="562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91235</xdr:rowOff>
    </xdr:from>
    <xdr:ext cx="599010" cy="259045"/>
    <xdr:sp macro="" textlink="">
      <xdr:nvSpPr>
        <xdr:cNvPr id="132" name="【道路】&#10;一人当たり延長該当値テキスト"/>
        <xdr:cNvSpPr txBox="1"/>
      </xdr:nvSpPr>
      <xdr:spPr>
        <a:xfrm>
          <a:off x="10515600" y="557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170744</xdr:rowOff>
    </xdr:from>
    <xdr:to>
      <xdr:col>50</xdr:col>
      <xdr:colOff>165100</xdr:colOff>
      <xdr:row>33</xdr:row>
      <xdr:rowOff>100894</xdr:rowOff>
    </xdr:to>
    <xdr:sp macro="" textlink="">
      <xdr:nvSpPr>
        <xdr:cNvPr id="133" name="楕円 132"/>
        <xdr:cNvSpPr/>
      </xdr:nvSpPr>
      <xdr:spPr>
        <a:xfrm>
          <a:off x="9588500" y="56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17558</xdr:rowOff>
    </xdr:from>
    <xdr:to>
      <xdr:col>55</xdr:col>
      <xdr:colOff>0</xdr:colOff>
      <xdr:row>33</xdr:row>
      <xdr:rowOff>50094</xdr:rowOff>
    </xdr:to>
    <xdr:cxnSp macro="">
      <xdr:nvCxnSpPr>
        <xdr:cNvPr id="134" name="直線コネクタ 133"/>
        <xdr:cNvCxnSpPr/>
      </xdr:nvCxnSpPr>
      <xdr:spPr>
        <a:xfrm flipV="1">
          <a:off x="9639300" y="5675408"/>
          <a:ext cx="838200" cy="3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17909</xdr:rowOff>
    </xdr:from>
    <xdr:to>
      <xdr:col>46</xdr:col>
      <xdr:colOff>38100</xdr:colOff>
      <xdr:row>33</xdr:row>
      <xdr:rowOff>119509</xdr:rowOff>
    </xdr:to>
    <xdr:sp macro="" textlink="">
      <xdr:nvSpPr>
        <xdr:cNvPr id="135" name="楕円 134"/>
        <xdr:cNvSpPr/>
      </xdr:nvSpPr>
      <xdr:spPr>
        <a:xfrm>
          <a:off x="8699500" y="567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50094</xdr:rowOff>
    </xdr:from>
    <xdr:to>
      <xdr:col>50</xdr:col>
      <xdr:colOff>114300</xdr:colOff>
      <xdr:row>33</xdr:row>
      <xdr:rowOff>68709</xdr:rowOff>
    </xdr:to>
    <xdr:cxnSp macro="">
      <xdr:nvCxnSpPr>
        <xdr:cNvPr id="136" name="直線コネクタ 135"/>
        <xdr:cNvCxnSpPr/>
      </xdr:nvCxnSpPr>
      <xdr:spPr>
        <a:xfrm flipV="1">
          <a:off x="8750300" y="5707944"/>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37385</xdr:rowOff>
    </xdr:from>
    <xdr:to>
      <xdr:col>41</xdr:col>
      <xdr:colOff>101600</xdr:colOff>
      <xdr:row>33</xdr:row>
      <xdr:rowOff>138985</xdr:rowOff>
    </xdr:to>
    <xdr:sp macro="" textlink="">
      <xdr:nvSpPr>
        <xdr:cNvPr id="137" name="楕円 136"/>
        <xdr:cNvSpPr/>
      </xdr:nvSpPr>
      <xdr:spPr>
        <a:xfrm>
          <a:off x="7810500" y="569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68709</xdr:rowOff>
    </xdr:from>
    <xdr:to>
      <xdr:col>45</xdr:col>
      <xdr:colOff>177800</xdr:colOff>
      <xdr:row>33</xdr:row>
      <xdr:rowOff>88185</xdr:rowOff>
    </xdr:to>
    <xdr:cxnSp macro="">
      <xdr:nvCxnSpPr>
        <xdr:cNvPr id="138" name="直線コネクタ 137"/>
        <xdr:cNvCxnSpPr/>
      </xdr:nvCxnSpPr>
      <xdr:spPr>
        <a:xfrm flipV="1">
          <a:off x="7861300" y="5726559"/>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60913</xdr:rowOff>
    </xdr:from>
    <xdr:to>
      <xdr:col>36</xdr:col>
      <xdr:colOff>165100</xdr:colOff>
      <xdr:row>33</xdr:row>
      <xdr:rowOff>162513</xdr:rowOff>
    </xdr:to>
    <xdr:sp macro="" textlink="">
      <xdr:nvSpPr>
        <xdr:cNvPr id="139" name="楕円 138"/>
        <xdr:cNvSpPr/>
      </xdr:nvSpPr>
      <xdr:spPr>
        <a:xfrm>
          <a:off x="6921500" y="571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88185</xdr:rowOff>
    </xdr:from>
    <xdr:to>
      <xdr:col>41</xdr:col>
      <xdr:colOff>50800</xdr:colOff>
      <xdr:row>33</xdr:row>
      <xdr:rowOff>111713</xdr:rowOff>
    </xdr:to>
    <xdr:cxnSp macro="">
      <xdr:nvCxnSpPr>
        <xdr:cNvPr id="140" name="直線コネクタ 139"/>
        <xdr:cNvCxnSpPr/>
      </xdr:nvCxnSpPr>
      <xdr:spPr>
        <a:xfrm flipV="1">
          <a:off x="6972300" y="5746035"/>
          <a:ext cx="889000" cy="2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41" name="n_1aveValue【道路】&#10;一人当たり延長"/>
        <xdr:cNvSpPr txBox="1"/>
      </xdr:nvSpPr>
      <xdr:spPr>
        <a:xfrm>
          <a:off x="9359411" y="71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42" name="n_2aveValue【道路】&#10;一人当たり延長"/>
        <xdr:cNvSpPr txBox="1"/>
      </xdr:nvSpPr>
      <xdr:spPr>
        <a:xfrm>
          <a:off x="8483111" y="71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90247</xdr:rowOff>
    </xdr:from>
    <xdr:ext cx="534377" cy="259045"/>
    <xdr:sp macro="" textlink="">
      <xdr:nvSpPr>
        <xdr:cNvPr id="143" name="n_3aveValue【道路】&#10;一人当たり延長"/>
        <xdr:cNvSpPr txBox="1"/>
      </xdr:nvSpPr>
      <xdr:spPr>
        <a:xfrm>
          <a:off x="7594111" y="711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85648</xdr:rowOff>
    </xdr:from>
    <xdr:ext cx="534377" cy="259045"/>
    <xdr:sp macro="" textlink="">
      <xdr:nvSpPr>
        <xdr:cNvPr id="144" name="n_4aveValue【道路】&#10;一人当たり延長"/>
        <xdr:cNvSpPr txBox="1"/>
      </xdr:nvSpPr>
      <xdr:spPr>
        <a:xfrm>
          <a:off x="6705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31</xdr:row>
      <xdr:rowOff>117421</xdr:rowOff>
    </xdr:from>
    <xdr:ext cx="599010" cy="259045"/>
    <xdr:sp macro="" textlink="">
      <xdr:nvSpPr>
        <xdr:cNvPr id="145" name="n_1mainValue【道路】&#10;一人当たり延長"/>
        <xdr:cNvSpPr txBox="1"/>
      </xdr:nvSpPr>
      <xdr:spPr>
        <a:xfrm>
          <a:off x="9327094" y="543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31</xdr:row>
      <xdr:rowOff>136036</xdr:rowOff>
    </xdr:from>
    <xdr:ext cx="599010" cy="259045"/>
    <xdr:sp macro="" textlink="">
      <xdr:nvSpPr>
        <xdr:cNvPr id="146" name="n_2mainValue【道路】&#10;一人当たり延長"/>
        <xdr:cNvSpPr txBox="1"/>
      </xdr:nvSpPr>
      <xdr:spPr>
        <a:xfrm>
          <a:off x="8450794" y="545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31</xdr:row>
      <xdr:rowOff>155512</xdr:rowOff>
    </xdr:from>
    <xdr:ext cx="599010" cy="259045"/>
    <xdr:sp macro="" textlink="">
      <xdr:nvSpPr>
        <xdr:cNvPr id="147" name="n_3mainValue【道路】&#10;一人当たり延長"/>
        <xdr:cNvSpPr txBox="1"/>
      </xdr:nvSpPr>
      <xdr:spPr>
        <a:xfrm>
          <a:off x="7561794" y="547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32</xdr:row>
      <xdr:rowOff>7590</xdr:rowOff>
    </xdr:from>
    <xdr:ext cx="599010" cy="259045"/>
    <xdr:sp macro="" textlink="">
      <xdr:nvSpPr>
        <xdr:cNvPr id="148" name="n_4mainValue【道路】&#10;一人当たり延長"/>
        <xdr:cNvSpPr txBox="1"/>
      </xdr:nvSpPr>
      <xdr:spPr>
        <a:xfrm>
          <a:off x="6672794" y="549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153307</xdr:rowOff>
    </xdr:from>
    <xdr:to>
      <xdr:col>24</xdr:col>
      <xdr:colOff>114300</xdr:colOff>
      <xdr:row>61</xdr:row>
      <xdr:rowOff>83457</xdr:rowOff>
    </xdr:to>
    <xdr:sp macro="" textlink="">
      <xdr:nvSpPr>
        <xdr:cNvPr id="190" name="楕円 189"/>
        <xdr:cNvSpPr/>
      </xdr:nvSpPr>
      <xdr:spPr>
        <a:xfrm>
          <a:off x="45847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131734</xdr:rowOff>
    </xdr:from>
    <xdr:ext cx="405111" cy="259045"/>
    <xdr:sp macro="" textlink="">
      <xdr:nvSpPr>
        <xdr:cNvPr id="191" name="【橋りょう・トンネル】&#10;有形固定資産減価償却率該当値テキスト"/>
        <xdr:cNvSpPr txBox="1"/>
      </xdr:nvSpPr>
      <xdr:spPr>
        <a:xfrm>
          <a:off x="4673600"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192" name="楕円 191"/>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32657</xdr:rowOff>
    </xdr:to>
    <xdr:cxnSp macro="">
      <xdr:nvCxnSpPr>
        <xdr:cNvPr id="193" name="直線コネクタ 192"/>
        <xdr:cNvCxnSpPr/>
      </xdr:nvCxnSpPr>
      <xdr:spPr>
        <a:xfrm>
          <a:off x="3797300" y="1048131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141877</xdr:rowOff>
    </xdr:from>
    <xdr:to>
      <xdr:col>15</xdr:col>
      <xdr:colOff>101600</xdr:colOff>
      <xdr:row>61</xdr:row>
      <xdr:rowOff>72027</xdr:rowOff>
    </xdr:to>
    <xdr:sp macro="" textlink="">
      <xdr:nvSpPr>
        <xdr:cNvPr id="194" name="楕円 193"/>
        <xdr:cNvSpPr/>
      </xdr:nvSpPr>
      <xdr:spPr>
        <a:xfrm>
          <a:off x="2857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21227</xdr:rowOff>
    </xdr:from>
    <xdr:to>
      <xdr:col>19</xdr:col>
      <xdr:colOff>177800</xdr:colOff>
      <xdr:row>61</xdr:row>
      <xdr:rowOff>22860</xdr:rowOff>
    </xdr:to>
    <xdr:cxnSp macro="">
      <xdr:nvCxnSpPr>
        <xdr:cNvPr id="195" name="直線コネクタ 194"/>
        <xdr:cNvCxnSpPr/>
      </xdr:nvCxnSpPr>
      <xdr:spPr>
        <a:xfrm>
          <a:off x="2908300" y="1047967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159838</xdr:rowOff>
    </xdr:from>
    <xdr:to>
      <xdr:col>10</xdr:col>
      <xdr:colOff>165100</xdr:colOff>
      <xdr:row>61</xdr:row>
      <xdr:rowOff>89988</xdr:rowOff>
    </xdr:to>
    <xdr:sp macro="" textlink="">
      <xdr:nvSpPr>
        <xdr:cNvPr id="196" name="楕円 195"/>
        <xdr:cNvSpPr/>
      </xdr:nvSpPr>
      <xdr:spPr>
        <a:xfrm>
          <a:off x="1968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39188</xdr:rowOff>
    </xdr:to>
    <xdr:cxnSp macro="">
      <xdr:nvCxnSpPr>
        <xdr:cNvPr id="197" name="直線コネクタ 196"/>
        <xdr:cNvCxnSpPr/>
      </xdr:nvCxnSpPr>
      <xdr:spPr>
        <a:xfrm flipV="1">
          <a:off x="2019300" y="104796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145143</xdr:rowOff>
    </xdr:from>
    <xdr:to>
      <xdr:col>6</xdr:col>
      <xdr:colOff>38100</xdr:colOff>
      <xdr:row>61</xdr:row>
      <xdr:rowOff>75293</xdr:rowOff>
    </xdr:to>
    <xdr:sp macro="" textlink="">
      <xdr:nvSpPr>
        <xdr:cNvPr id="198" name="楕円 197"/>
        <xdr:cNvSpPr/>
      </xdr:nvSpPr>
      <xdr:spPr>
        <a:xfrm>
          <a:off x="1079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24493</xdr:rowOff>
    </xdr:from>
    <xdr:to>
      <xdr:col>10</xdr:col>
      <xdr:colOff>114300</xdr:colOff>
      <xdr:row>61</xdr:row>
      <xdr:rowOff>39188</xdr:rowOff>
    </xdr:to>
    <xdr:cxnSp macro="">
      <xdr:nvCxnSpPr>
        <xdr:cNvPr id="199" name="直線コネクタ 198"/>
        <xdr:cNvCxnSpPr/>
      </xdr:nvCxnSpPr>
      <xdr:spPr>
        <a:xfrm>
          <a:off x="1130300" y="1048294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202" name="n_3aveValue【橋りょう・トンネル】&#10;有形固定資産減価償却率"/>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3" name="n_4aveValue【橋りょう・トンネル】&#10;有形固定資産減価償却率"/>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64787</xdr:rowOff>
    </xdr:from>
    <xdr:ext cx="405111" cy="259045"/>
    <xdr:sp macro="" textlink="">
      <xdr:nvSpPr>
        <xdr:cNvPr id="204" name="n_1mainValue【橋りょう・トンネル】&#10;有形固定資産減価償却率"/>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205" name="n_2mainValue【橋りょう・トンネル】&#10;有形固定資産減価償却率"/>
        <xdr:cNvSpPr txBox="1"/>
      </xdr:nvSpPr>
      <xdr:spPr>
        <a:xfrm>
          <a:off x="2705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81115</xdr:rowOff>
    </xdr:from>
    <xdr:ext cx="405111" cy="259045"/>
    <xdr:sp macro="" textlink="">
      <xdr:nvSpPr>
        <xdr:cNvPr id="206" name="n_3mainValue【橋りょう・トンネル】&#10;有形固定資産減価償却率"/>
        <xdr:cNvSpPr txBox="1"/>
      </xdr:nvSpPr>
      <xdr:spPr>
        <a:xfrm>
          <a:off x="1816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66420</xdr:rowOff>
    </xdr:from>
    <xdr:ext cx="405111" cy="259045"/>
    <xdr:sp macro="" textlink="">
      <xdr:nvSpPr>
        <xdr:cNvPr id="207" name="n_4mainValue【橋りょう・トンネル】&#10;有形固定資産減価償却率"/>
        <xdr:cNvSpPr txBox="1"/>
      </xdr:nvSpPr>
      <xdr:spPr>
        <a:xfrm>
          <a:off x="927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xdr:cNvSpPr txBox="1"/>
      </xdr:nvSpPr>
      <xdr:spPr>
        <a:xfrm>
          <a:off x="10515600" y="10627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130454</xdr:rowOff>
    </xdr:from>
    <xdr:to>
      <xdr:col>55</xdr:col>
      <xdr:colOff>50800</xdr:colOff>
      <xdr:row>61</xdr:row>
      <xdr:rowOff>60604</xdr:rowOff>
    </xdr:to>
    <xdr:sp macro="" textlink="">
      <xdr:nvSpPr>
        <xdr:cNvPr id="245" name="楕円 244"/>
        <xdr:cNvSpPr/>
      </xdr:nvSpPr>
      <xdr:spPr>
        <a:xfrm>
          <a:off x="10426700" y="104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153331</xdr:rowOff>
    </xdr:from>
    <xdr:ext cx="690189" cy="259045"/>
    <xdr:sp macro="" textlink="">
      <xdr:nvSpPr>
        <xdr:cNvPr id="246" name="【橋りょう・トンネル】&#10;一人当たり有形固定資産（償却資産）額該当値テキスト"/>
        <xdr:cNvSpPr txBox="1"/>
      </xdr:nvSpPr>
      <xdr:spPr>
        <a:xfrm>
          <a:off x="10515600" y="102688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148738</xdr:rowOff>
    </xdr:from>
    <xdr:to>
      <xdr:col>50</xdr:col>
      <xdr:colOff>165100</xdr:colOff>
      <xdr:row>61</xdr:row>
      <xdr:rowOff>78888</xdr:rowOff>
    </xdr:to>
    <xdr:sp macro="" textlink="">
      <xdr:nvSpPr>
        <xdr:cNvPr id="247" name="楕円 246"/>
        <xdr:cNvSpPr/>
      </xdr:nvSpPr>
      <xdr:spPr>
        <a:xfrm>
          <a:off x="9588500" y="104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9804</xdr:rowOff>
    </xdr:from>
    <xdr:to>
      <xdr:col>55</xdr:col>
      <xdr:colOff>0</xdr:colOff>
      <xdr:row>61</xdr:row>
      <xdr:rowOff>28088</xdr:rowOff>
    </xdr:to>
    <xdr:cxnSp macro="">
      <xdr:nvCxnSpPr>
        <xdr:cNvPr id="248" name="直線コネクタ 247"/>
        <xdr:cNvCxnSpPr/>
      </xdr:nvCxnSpPr>
      <xdr:spPr>
        <a:xfrm flipV="1">
          <a:off x="9639300" y="10468254"/>
          <a:ext cx="838200" cy="1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166702</xdr:rowOff>
    </xdr:from>
    <xdr:to>
      <xdr:col>46</xdr:col>
      <xdr:colOff>38100</xdr:colOff>
      <xdr:row>61</xdr:row>
      <xdr:rowOff>96852</xdr:rowOff>
    </xdr:to>
    <xdr:sp macro="" textlink="">
      <xdr:nvSpPr>
        <xdr:cNvPr id="249" name="楕円 248"/>
        <xdr:cNvSpPr/>
      </xdr:nvSpPr>
      <xdr:spPr>
        <a:xfrm>
          <a:off x="8699500" y="1045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28088</xdr:rowOff>
    </xdr:from>
    <xdr:to>
      <xdr:col>50</xdr:col>
      <xdr:colOff>114300</xdr:colOff>
      <xdr:row>61</xdr:row>
      <xdr:rowOff>46052</xdr:rowOff>
    </xdr:to>
    <xdr:cxnSp macro="">
      <xdr:nvCxnSpPr>
        <xdr:cNvPr id="250" name="直線コネクタ 249"/>
        <xdr:cNvCxnSpPr/>
      </xdr:nvCxnSpPr>
      <xdr:spPr>
        <a:xfrm flipV="1">
          <a:off x="8750300" y="10486538"/>
          <a:ext cx="8890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20212</xdr:rowOff>
    </xdr:from>
    <xdr:to>
      <xdr:col>41</xdr:col>
      <xdr:colOff>101600</xdr:colOff>
      <xdr:row>61</xdr:row>
      <xdr:rowOff>121812</xdr:rowOff>
    </xdr:to>
    <xdr:sp macro="" textlink="">
      <xdr:nvSpPr>
        <xdr:cNvPr id="251" name="楕円 250"/>
        <xdr:cNvSpPr/>
      </xdr:nvSpPr>
      <xdr:spPr>
        <a:xfrm>
          <a:off x="7810500" y="104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46052</xdr:rowOff>
    </xdr:from>
    <xdr:to>
      <xdr:col>45</xdr:col>
      <xdr:colOff>177800</xdr:colOff>
      <xdr:row>61</xdr:row>
      <xdr:rowOff>71012</xdr:rowOff>
    </xdr:to>
    <xdr:cxnSp macro="">
      <xdr:nvCxnSpPr>
        <xdr:cNvPr id="252" name="直線コネクタ 251"/>
        <xdr:cNvCxnSpPr/>
      </xdr:nvCxnSpPr>
      <xdr:spPr>
        <a:xfrm flipV="1">
          <a:off x="7861300" y="10504502"/>
          <a:ext cx="889000" cy="2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32902</xdr:rowOff>
    </xdr:from>
    <xdr:to>
      <xdr:col>36</xdr:col>
      <xdr:colOff>165100</xdr:colOff>
      <xdr:row>61</xdr:row>
      <xdr:rowOff>134502</xdr:rowOff>
    </xdr:to>
    <xdr:sp macro="" textlink="">
      <xdr:nvSpPr>
        <xdr:cNvPr id="253" name="楕円 252"/>
        <xdr:cNvSpPr/>
      </xdr:nvSpPr>
      <xdr:spPr>
        <a:xfrm>
          <a:off x="6921500" y="104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71012</xdr:rowOff>
    </xdr:from>
    <xdr:to>
      <xdr:col>41</xdr:col>
      <xdr:colOff>50800</xdr:colOff>
      <xdr:row>61</xdr:row>
      <xdr:rowOff>83702</xdr:rowOff>
    </xdr:to>
    <xdr:cxnSp macro="">
      <xdr:nvCxnSpPr>
        <xdr:cNvPr id="254" name="直線コネクタ 253"/>
        <xdr:cNvCxnSpPr/>
      </xdr:nvCxnSpPr>
      <xdr:spPr>
        <a:xfrm flipV="1">
          <a:off x="6972300" y="10529462"/>
          <a:ext cx="889000" cy="1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xdr:cNvSpPr txBox="1"/>
      </xdr:nvSpPr>
      <xdr:spPr>
        <a:xfrm>
          <a:off x="9281505" y="10752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xdr:cNvSpPr txBox="1"/>
      </xdr:nvSpPr>
      <xdr:spPr>
        <a:xfrm>
          <a:off x="84052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98196</xdr:rowOff>
    </xdr:from>
    <xdr:ext cx="690189" cy="259045"/>
    <xdr:sp macro="" textlink="">
      <xdr:nvSpPr>
        <xdr:cNvPr id="257" name="n_3aveValue【橋りょう・トンネル】&#10;一人当たり有形固定資産（償却資産）額"/>
        <xdr:cNvSpPr txBox="1"/>
      </xdr:nvSpPr>
      <xdr:spPr>
        <a:xfrm>
          <a:off x="7516205" y="10728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141773</xdr:rowOff>
    </xdr:from>
    <xdr:ext cx="690189" cy="259045"/>
    <xdr:sp macro="" textlink="">
      <xdr:nvSpPr>
        <xdr:cNvPr id="258" name="n_4aveValue【橋りょう・トンネル】&#10;一人当たり有形固定資産（償却資産）額"/>
        <xdr:cNvSpPr txBox="1"/>
      </xdr:nvSpPr>
      <xdr:spPr>
        <a:xfrm>
          <a:off x="6627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95415</xdr:rowOff>
    </xdr:from>
    <xdr:ext cx="690189" cy="259045"/>
    <xdr:sp macro="" textlink="">
      <xdr:nvSpPr>
        <xdr:cNvPr id="259" name="n_1mainValue【橋りょう・トンネル】&#10;一人当たり有形固定資産（償却資産）額"/>
        <xdr:cNvSpPr txBox="1"/>
      </xdr:nvSpPr>
      <xdr:spPr>
        <a:xfrm>
          <a:off x="9281505" y="102109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113379</xdr:rowOff>
    </xdr:from>
    <xdr:ext cx="690189" cy="259045"/>
    <xdr:sp macro="" textlink="">
      <xdr:nvSpPr>
        <xdr:cNvPr id="260" name="n_2mainValue【橋りょう・トンネル】&#10;一人当たり有形固定資産（償却資産）額"/>
        <xdr:cNvSpPr txBox="1"/>
      </xdr:nvSpPr>
      <xdr:spPr>
        <a:xfrm>
          <a:off x="8405205" y="10228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138339</xdr:rowOff>
    </xdr:from>
    <xdr:ext cx="690189" cy="259045"/>
    <xdr:sp macro="" textlink="">
      <xdr:nvSpPr>
        <xdr:cNvPr id="261" name="n_3mainValue【橋りょう・トンネル】&#10;一人当たり有形固定資産（償却資産）額"/>
        <xdr:cNvSpPr txBox="1"/>
      </xdr:nvSpPr>
      <xdr:spPr>
        <a:xfrm>
          <a:off x="7516205" y="10253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151029</xdr:rowOff>
    </xdr:from>
    <xdr:ext cx="690189" cy="259045"/>
    <xdr:sp macro="" textlink="">
      <xdr:nvSpPr>
        <xdr:cNvPr id="262" name="n_4mainValue【橋りょう・トンネル】&#10;一人当たり有形固定資産（償却資産）額"/>
        <xdr:cNvSpPr txBox="1"/>
      </xdr:nvSpPr>
      <xdr:spPr>
        <a:xfrm>
          <a:off x="6627205" y="102665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3" name="【公営住宅】&#10;有形固定資産減価償却率平均値テキスト"/>
        <xdr:cNvSpPr txBox="1"/>
      </xdr:nvSpPr>
      <xdr:spPr>
        <a:xfrm>
          <a:off x="4673600" y="1419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304" name="楕円 303"/>
        <xdr:cNvSpPr/>
      </xdr:nvSpPr>
      <xdr:spPr>
        <a:xfrm>
          <a:off x="45847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95085</xdr:rowOff>
    </xdr:from>
    <xdr:ext cx="405111" cy="259045"/>
    <xdr:sp macro="" textlink="">
      <xdr:nvSpPr>
        <xdr:cNvPr id="305" name="【公営住宅】&#10;有形固定資産減価償却率該当値テキスト"/>
        <xdr:cNvSpPr txBox="1"/>
      </xdr:nvSpPr>
      <xdr:spPr>
        <a:xfrm>
          <a:off x="4673600" y="1398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47716</xdr:rowOff>
    </xdr:from>
    <xdr:to>
      <xdr:col>20</xdr:col>
      <xdr:colOff>38100</xdr:colOff>
      <xdr:row>82</xdr:row>
      <xdr:rowOff>149316</xdr:rowOff>
    </xdr:to>
    <xdr:sp macro="" textlink="">
      <xdr:nvSpPr>
        <xdr:cNvPr id="306" name="楕円 305"/>
        <xdr:cNvSpPr/>
      </xdr:nvSpPr>
      <xdr:spPr>
        <a:xfrm>
          <a:off x="3746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98516</xdr:rowOff>
    </xdr:from>
    <xdr:to>
      <xdr:col>24</xdr:col>
      <xdr:colOff>63500</xdr:colOff>
      <xdr:row>82</xdr:row>
      <xdr:rowOff>123008</xdr:rowOff>
    </xdr:to>
    <xdr:cxnSp macro="">
      <xdr:nvCxnSpPr>
        <xdr:cNvPr id="307" name="直線コネクタ 306"/>
        <xdr:cNvCxnSpPr/>
      </xdr:nvCxnSpPr>
      <xdr:spPr>
        <a:xfrm>
          <a:off x="3797300" y="1415741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26488</xdr:rowOff>
    </xdr:from>
    <xdr:to>
      <xdr:col>15</xdr:col>
      <xdr:colOff>101600</xdr:colOff>
      <xdr:row>82</xdr:row>
      <xdr:rowOff>128088</xdr:rowOff>
    </xdr:to>
    <xdr:sp macro="" textlink="">
      <xdr:nvSpPr>
        <xdr:cNvPr id="308" name="楕円 307"/>
        <xdr:cNvSpPr/>
      </xdr:nvSpPr>
      <xdr:spPr>
        <a:xfrm>
          <a:off x="2857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77288</xdr:rowOff>
    </xdr:from>
    <xdr:to>
      <xdr:col>19</xdr:col>
      <xdr:colOff>177800</xdr:colOff>
      <xdr:row>82</xdr:row>
      <xdr:rowOff>98516</xdr:rowOff>
    </xdr:to>
    <xdr:cxnSp macro="">
      <xdr:nvCxnSpPr>
        <xdr:cNvPr id="309" name="直線コネクタ 308"/>
        <xdr:cNvCxnSpPr/>
      </xdr:nvCxnSpPr>
      <xdr:spPr>
        <a:xfrm>
          <a:off x="2908300" y="141361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11793</xdr:rowOff>
    </xdr:from>
    <xdr:to>
      <xdr:col>10</xdr:col>
      <xdr:colOff>165100</xdr:colOff>
      <xdr:row>82</xdr:row>
      <xdr:rowOff>113393</xdr:rowOff>
    </xdr:to>
    <xdr:sp macro="" textlink="">
      <xdr:nvSpPr>
        <xdr:cNvPr id="310" name="楕円 309"/>
        <xdr:cNvSpPr/>
      </xdr:nvSpPr>
      <xdr:spPr>
        <a:xfrm>
          <a:off x="1968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62593</xdr:rowOff>
    </xdr:from>
    <xdr:to>
      <xdr:col>15</xdr:col>
      <xdr:colOff>50800</xdr:colOff>
      <xdr:row>82</xdr:row>
      <xdr:rowOff>77288</xdr:rowOff>
    </xdr:to>
    <xdr:cxnSp macro="">
      <xdr:nvCxnSpPr>
        <xdr:cNvPr id="311" name="直線コネクタ 310"/>
        <xdr:cNvCxnSpPr/>
      </xdr:nvCxnSpPr>
      <xdr:spPr>
        <a:xfrm>
          <a:off x="2019300" y="1412149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157118</xdr:rowOff>
    </xdr:from>
    <xdr:to>
      <xdr:col>6</xdr:col>
      <xdr:colOff>38100</xdr:colOff>
      <xdr:row>82</xdr:row>
      <xdr:rowOff>87268</xdr:rowOff>
    </xdr:to>
    <xdr:sp macro="" textlink="">
      <xdr:nvSpPr>
        <xdr:cNvPr id="312" name="楕円 311"/>
        <xdr:cNvSpPr/>
      </xdr:nvSpPr>
      <xdr:spPr>
        <a:xfrm>
          <a:off x="1079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36468</xdr:rowOff>
    </xdr:from>
    <xdr:to>
      <xdr:col>10</xdr:col>
      <xdr:colOff>114300</xdr:colOff>
      <xdr:row>82</xdr:row>
      <xdr:rowOff>62593</xdr:rowOff>
    </xdr:to>
    <xdr:cxnSp macro="">
      <xdr:nvCxnSpPr>
        <xdr:cNvPr id="313" name="直線コネクタ 312"/>
        <xdr:cNvCxnSpPr/>
      </xdr:nvCxnSpPr>
      <xdr:spPr>
        <a:xfrm>
          <a:off x="1130300" y="1409536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14" name="n_1aveValue【公営住宅】&#10;有形固定資産減価償却率"/>
        <xdr:cNvSpPr txBox="1"/>
      </xdr:nvSpPr>
      <xdr:spPr>
        <a:xfrm>
          <a:off x="3582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5" name="n_2aveValue【公営住宅】&#10;有形固定資産減価償却率"/>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6" name="n_3aveValue【公営住宅】&#10;有形固定資産減価償却率"/>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165843</xdr:rowOff>
    </xdr:from>
    <xdr:ext cx="405111" cy="259045"/>
    <xdr:sp macro="" textlink="">
      <xdr:nvSpPr>
        <xdr:cNvPr id="318" name="n_1mainValue【公営住宅】&#10;有形固定資産減価償却率"/>
        <xdr:cNvSpPr txBox="1"/>
      </xdr:nvSpPr>
      <xdr:spPr>
        <a:xfrm>
          <a:off x="35820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144615</xdr:rowOff>
    </xdr:from>
    <xdr:ext cx="405111" cy="259045"/>
    <xdr:sp macro="" textlink="">
      <xdr:nvSpPr>
        <xdr:cNvPr id="319" name="n_2mainValue【公営住宅】&#10;有形固定資産減価償却率"/>
        <xdr:cNvSpPr txBox="1"/>
      </xdr:nvSpPr>
      <xdr:spPr>
        <a:xfrm>
          <a:off x="2705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129920</xdr:rowOff>
    </xdr:from>
    <xdr:ext cx="405111" cy="259045"/>
    <xdr:sp macro="" textlink="">
      <xdr:nvSpPr>
        <xdr:cNvPr id="320" name="n_3mainValue【公営住宅】&#10;有形固定資産減価償却率"/>
        <xdr:cNvSpPr txBox="1"/>
      </xdr:nvSpPr>
      <xdr:spPr>
        <a:xfrm>
          <a:off x="1816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103795</xdr:rowOff>
    </xdr:from>
    <xdr:ext cx="405111" cy="259045"/>
    <xdr:sp macro="" textlink="">
      <xdr:nvSpPr>
        <xdr:cNvPr id="321" name="n_4mainValue【公営住宅】&#10;有形固定資産減価償却率"/>
        <xdr:cNvSpPr txBox="1"/>
      </xdr:nvSpPr>
      <xdr:spPr>
        <a:xfrm>
          <a:off x="927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52" name="【公営住宅】&#10;一人当たり面積平均値テキスト"/>
        <xdr:cNvSpPr txBox="1"/>
      </xdr:nvSpPr>
      <xdr:spPr>
        <a:xfrm>
          <a:off x="10515600" y="14329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82114</xdr:rowOff>
    </xdr:from>
    <xdr:to>
      <xdr:col>55</xdr:col>
      <xdr:colOff>50800</xdr:colOff>
      <xdr:row>82</xdr:row>
      <xdr:rowOff>12264</xdr:rowOff>
    </xdr:to>
    <xdr:sp macro="" textlink="">
      <xdr:nvSpPr>
        <xdr:cNvPr id="363" name="楕円 362"/>
        <xdr:cNvSpPr/>
      </xdr:nvSpPr>
      <xdr:spPr>
        <a:xfrm>
          <a:off x="10426700" y="1396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104991</xdr:rowOff>
    </xdr:from>
    <xdr:ext cx="469744" cy="259045"/>
    <xdr:sp macro="" textlink="">
      <xdr:nvSpPr>
        <xdr:cNvPr id="364" name="【公営住宅】&#10;一人当たり面積該当値テキスト"/>
        <xdr:cNvSpPr txBox="1"/>
      </xdr:nvSpPr>
      <xdr:spPr>
        <a:xfrm>
          <a:off x="10515600" y="1382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99640</xdr:rowOff>
    </xdr:from>
    <xdr:to>
      <xdr:col>50</xdr:col>
      <xdr:colOff>165100</xdr:colOff>
      <xdr:row>82</xdr:row>
      <xdr:rowOff>29790</xdr:rowOff>
    </xdr:to>
    <xdr:sp macro="" textlink="">
      <xdr:nvSpPr>
        <xdr:cNvPr id="365" name="楕円 364"/>
        <xdr:cNvSpPr/>
      </xdr:nvSpPr>
      <xdr:spPr>
        <a:xfrm>
          <a:off x="9588500" y="139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132914</xdr:rowOff>
    </xdr:from>
    <xdr:to>
      <xdr:col>55</xdr:col>
      <xdr:colOff>0</xdr:colOff>
      <xdr:row>81</xdr:row>
      <xdr:rowOff>150440</xdr:rowOff>
    </xdr:to>
    <xdr:cxnSp macro="">
      <xdr:nvCxnSpPr>
        <xdr:cNvPr id="366" name="直線コネクタ 365"/>
        <xdr:cNvCxnSpPr/>
      </xdr:nvCxnSpPr>
      <xdr:spPr>
        <a:xfrm flipV="1">
          <a:off x="9639300" y="14020364"/>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56969</xdr:rowOff>
    </xdr:from>
    <xdr:to>
      <xdr:col>46</xdr:col>
      <xdr:colOff>38100</xdr:colOff>
      <xdr:row>81</xdr:row>
      <xdr:rowOff>158569</xdr:rowOff>
    </xdr:to>
    <xdr:sp macro="" textlink="">
      <xdr:nvSpPr>
        <xdr:cNvPr id="367" name="楕円 366"/>
        <xdr:cNvSpPr/>
      </xdr:nvSpPr>
      <xdr:spPr>
        <a:xfrm>
          <a:off x="8699500" y="1394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107769</xdr:rowOff>
    </xdr:from>
    <xdr:to>
      <xdr:col>50</xdr:col>
      <xdr:colOff>114300</xdr:colOff>
      <xdr:row>81</xdr:row>
      <xdr:rowOff>150440</xdr:rowOff>
    </xdr:to>
    <xdr:cxnSp macro="">
      <xdr:nvCxnSpPr>
        <xdr:cNvPr id="368" name="直線コネクタ 367"/>
        <xdr:cNvCxnSpPr/>
      </xdr:nvCxnSpPr>
      <xdr:spPr>
        <a:xfrm>
          <a:off x="8750300" y="13995219"/>
          <a:ext cx="8890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131972</xdr:rowOff>
    </xdr:from>
    <xdr:to>
      <xdr:col>41</xdr:col>
      <xdr:colOff>101600</xdr:colOff>
      <xdr:row>82</xdr:row>
      <xdr:rowOff>62122</xdr:rowOff>
    </xdr:to>
    <xdr:sp macro="" textlink="">
      <xdr:nvSpPr>
        <xdr:cNvPr id="369" name="楕円 368"/>
        <xdr:cNvSpPr/>
      </xdr:nvSpPr>
      <xdr:spPr>
        <a:xfrm>
          <a:off x="7810500" y="1401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107769</xdr:rowOff>
    </xdr:from>
    <xdr:to>
      <xdr:col>45</xdr:col>
      <xdr:colOff>177800</xdr:colOff>
      <xdr:row>82</xdr:row>
      <xdr:rowOff>11322</xdr:rowOff>
    </xdr:to>
    <xdr:cxnSp macro="">
      <xdr:nvCxnSpPr>
        <xdr:cNvPr id="370" name="直線コネクタ 369"/>
        <xdr:cNvCxnSpPr/>
      </xdr:nvCxnSpPr>
      <xdr:spPr>
        <a:xfrm flipV="1">
          <a:off x="7861300" y="13995219"/>
          <a:ext cx="889000" cy="7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145035</xdr:rowOff>
    </xdr:from>
    <xdr:to>
      <xdr:col>36</xdr:col>
      <xdr:colOff>165100</xdr:colOff>
      <xdr:row>82</xdr:row>
      <xdr:rowOff>75185</xdr:rowOff>
    </xdr:to>
    <xdr:sp macro="" textlink="">
      <xdr:nvSpPr>
        <xdr:cNvPr id="371" name="楕円 370"/>
        <xdr:cNvSpPr/>
      </xdr:nvSpPr>
      <xdr:spPr>
        <a:xfrm>
          <a:off x="6921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11322</xdr:rowOff>
    </xdr:from>
    <xdr:to>
      <xdr:col>41</xdr:col>
      <xdr:colOff>50800</xdr:colOff>
      <xdr:row>82</xdr:row>
      <xdr:rowOff>24385</xdr:rowOff>
    </xdr:to>
    <xdr:cxnSp macro="">
      <xdr:nvCxnSpPr>
        <xdr:cNvPr id="372" name="直線コネクタ 371"/>
        <xdr:cNvCxnSpPr/>
      </xdr:nvCxnSpPr>
      <xdr:spPr>
        <a:xfrm flipV="1">
          <a:off x="6972300" y="1407022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xdr:cNvSpPr txBox="1"/>
      </xdr:nvSpPr>
      <xdr:spPr>
        <a:xfrm>
          <a:off x="9391727" y="144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30715</xdr:rowOff>
    </xdr:from>
    <xdr:ext cx="469744" cy="259045"/>
    <xdr:sp macro="" textlink="">
      <xdr:nvSpPr>
        <xdr:cNvPr id="374" name="n_2aveValue【公営住宅】&#10;一人当たり面積"/>
        <xdr:cNvSpPr txBox="1"/>
      </xdr:nvSpPr>
      <xdr:spPr>
        <a:xfrm>
          <a:off x="8515427" y="144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33980</xdr:rowOff>
    </xdr:from>
    <xdr:ext cx="469744" cy="259045"/>
    <xdr:sp macro="" textlink="">
      <xdr:nvSpPr>
        <xdr:cNvPr id="375" name="n_3aveValue【公営住宅】&#10;一人当たり面積"/>
        <xdr:cNvSpPr txBox="1"/>
      </xdr:nvSpPr>
      <xdr:spPr>
        <a:xfrm>
          <a:off x="7626427" y="144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61848</xdr:rowOff>
    </xdr:from>
    <xdr:ext cx="469744" cy="259045"/>
    <xdr:sp macro="" textlink="">
      <xdr:nvSpPr>
        <xdr:cNvPr id="376" name="n_4aveValue【公営住宅】&#10;一人当たり面積"/>
        <xdr:cNvSpPr txBox="1"/>
      </xdr:nvSpPr>
      <xdr:spPr>
        <a:xfrm>
          <a:off x="6737427" y="1446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46317</xdr:rowOff>
    </xdr:from>
    <xdr:ext cx="469744" cy="259045"/>
    <xdr:sp macro="" textlink="">
      <xdr:nvSpPr>
        <xdr:cNvPr id="377" name="n_1mainValue【公営住宅】&#10;一人当たり面積"/>
        <xdr:cNvSpPr txBox="1"/>
      </xdr:nvSpPr>
      <xdr:spPr>
        <a:xfrm>
          <a:off x="9391727" y="1376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3646</xdr:rowOff>
    </xdr:from>
    <xdr:ext cx="469744" cy="259045"/>
    <xdr:sp macro="" textlink="">
      <xdr:nvSpPr>
        <xdr:cNvPr id="378" name="n_2mainValue【公営住宅】&#10;一人当たり面積"/>
        <xdr:cNvSpPr txBox="1"/>
      </xdr:nvSpPr>
      <xdr:spPr>
        <a:xfrm>
          <a:off x="8515427" y="1371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78649</xdr:rowOff>
    </xdr:from>
    <xdr:ext cx="469744" cy="259045"/>
    <xdr:sp macro="" textlink="">
      <xdr:nvSpPr>
        <xdr:cNvPr id="379" name="n_3mainValue【公営住宅】&#10;一人当たり面積"/>
        <xdr:cNvSpPr txBox="1"/>
      </xdr:nvSpPr>
      <xdr:spPr>
        <a:xfrm>
          <a:off x="7626427" y="1379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91712</xdr:rowOff>
    </xdr:from>
    <xdr:ext cx="469744" cy="259045"/>
    <xdr:sp macro="" textlink="">
      <xdr:nvSpPr>
        <xdr:cNvPr id="380" name="n_4mainValue【公営住宅】&#10;一人当たり面積"/>
        <xdr:cNvSpPr txBox="1"/>
      </xdr:nvSpPr>
      <xdr:spPr>
        <a:xfrm>
          <a:off x="6737427" y="138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7" name="【認定こども園・幼稚園・保育所】&#10;有形固定資産減価償却率平均値テキスト"/>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126637</xdr:rowOff>
    </xdr:from>
    <xdr:to>
      <xdr:col>85</xdr:col>
      <xdr:colOff>177800</xdr:colOff>
      <xdr:row>36</xdr:row>
      <xdr:rowOff>56787</xdr:rowOff>
    </xdr:to>
    <xdr:sp macro="" textlink="">
      <xdr:nvSpPr>
        <xdr:cNvPr id="438" name="楕円 437"/>
        <xdr:cNvSpPr/>
      </xdr:nvSpPr>
      <xdr:spPr>
        <a:xfrm>
          <a:off x="162687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149514</xdr:rowOff>
    </xdr:from>
    <xdr:ext cx="405111" cy="259045"/>
    <xdr:sp macro="" textlink="">
      <xdr:nvSpPr>
        <xdr:cNvPr id="439" name="【認定こども園・幼稚園・保育所】&#10;有形固定資産減価償却率該当値テキスト"/>
        <xdr:cNvSpPr txBox="1"/>
      </xdr:nvSpPr>
      <xdr:spPr>
        <a:xfrm>
          <a:off x="16357600"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72753</xdr:rowOff>
    </xdr:from>
    <xdr:to>
      <xdr:col>81</xdr:col>
      <xdr:colOff>101600</xdr:colOff>
      <xdr:row>36</xdr:row>
      <xdr:rowOff>2903</xdr:rowOff>
    </xdr:to>
    <xdr:sp macro="" textlink="">
      <xdr:nvSpPr>
        <xdr:cNvPr id="440" name="楕円 439"/>
        <xdr:cNvSpPr/>
      </xdr:nvSpPr>
      <xdr:spPr>
        <a:xfrm>
          <a:off x="15430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123553</xdr:rowOff>
    </xdr:from>
    <xdr:to>
      <xdr:col>85</xdr:col>
      <xdr:colOff>127000</xdr:colOff>
      <xdr:row>36</xdr:row>
      <xdr:rowOff>5987</xdr:rowOff>
    </xdr:to>
    <xdr:cxnSp macro="">
      <xdr:nvCxnSpPr>
        <xdr:cNvPr id="441" name="直線コネクタ 440"/>
        <xdr:cNvCxnSpPr/>
      </xdr:nvCxnSpPr>
      <xdr:spPr>
        <a:xfrm>
          <a:off x="15481300" y="612430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20501</xdr:rowOff>
    </xdr:from>
    <xdr:to>
      <xdr:col>76</xdr:col>
      <xdr:colOff>165100</xdr:colOff>
      <xdr:row>35</xdr:row>
      <xdr:rowOff>122101</xdr:rowOff>
    </xdr:to>
    <xdr:sp macro="" textlink="">
      <xdr:nvSpPr>
        <xdr:cNvPr id="442" name="楕円 441"/>
        <xdr:cNvSpPr/>
      </xdr:nvSpPr>
      <xdr:spPr>
        <a:xfrm>
          <a:off x="14541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71301</xdr:rowOff>
    </xdr:from>
    <xdr:to>
      <xdr:col>81</xdr:col>
      <xdr:colOff>50800</xdr:colOff>
      <xdr:row>35</xdr:row>
      <xdr:rowOff>123553</xdr:rowOff>
    </xdr:to>
    <xdr:cxnSp macro="">
      <xdr:nvCxnSpPr>
        <xdr:cNvPr id="443" name="直線コネクタ 442"/>
        <xdr:cNvCxnSpPr/>
      </xdr:nvCxnSpPr>
      <xdr:spPr>
        <a:xfrm>
          <a:off x="14592300" y="607205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138067</xdr:rowOff>
    </xdr:from>
    <xdr:to>
      <xdr:col>72</xdr:col>
      <xdr:colOff>38100</xdr:colOff>
      <xdr:row>35</xdr:row>
      <xdr:rowOff>68217</xdr:rowOff>
    </xdr:to>
    <xdr:sp macro="" textlink="">
      <xdr:nvSpPr>
        <xdr:cNvPr id="444" name="楕円 443"/>
        <xdr:cNvSpPr/>
      </xdr:nvSpPr>
      <xdr:spPr>
        <a:xfrm>
          <a:off x="136525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17417</xdr:rowOff>
    </xdr:from>
    <xdr:to>
      <xdr:col>76</xdr:col>
      <xdr:colOff>114300</xdr:colOff>
      <xdr:row>35</xdr:row>
      <xdr:rowOff>71301</xdr:rowOff>
    </xdr:to>
    <xdr:cxnSp macro="">
      <xdr:nvCxnSpPr>
        <xdr:cNvPr id="445" name="直線コネクタ 444"/>
        <xdr:cNvCxnSpPr/>
      </xdr:nvCxnSpPr>
      <xdr:spPr>
        <a:xfrm>
          <a:off x="13703300" y="601816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85816</xdr:rowOff>
    </xdr:from>
    <xdr:to>
      <xdr:col>67</xdr:col>
      <xdr:colOff>101600</xdr:colOff>
      <xdr:row>35</xdr:row>
      <xdr:rowOff>15966</xdr:rowOff>
    </xdr:to>
    <xdr:sp macro="" textlink="">
      <xdr:nvSpPr>
        <xdr:cNvPr id="446" name="楕円 445"/>
        <xdr:cNvSpPr/>
      </xdr:nvSpPr>
      <xdr:spPr>
        <a:xfrm>
          <a:off x="12763500" y="59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136616</xdr:rowOff>
    </xdr:from>
    <xdr:to>
      <xdr:col>71</xdr:col>
      <xdr:colOff>177800</xdr:colOff>
      <xdr:row>35</xdr:row>
      <xdr:rowOff>17417</xdr:rowOff>
    </xdr:to>
    <xdr:cxnSp macro="">
      <xdr:nvCxnSpPr>
        <xdr:cNvPr id="447" name="直線コネクタ 446"/>
        <xdr:cNvCxnSpPr/>
      </xdr:nvCxnSpPr>
      <xdr:spPr>
        <a:xfrm>
          <a:off x="12814300" y="596591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43015</xdr:rowOff>
    </xdr:from>
    <xdr:ext cx="405111" cy="259045"/>
    <xdr:sp macro="" textlink="">
      <xdr:nvSpPr>
        <xdr:cNvPr id="448" name="n_1aveValue【認定こども園・幼稚園・保育所】&#10;有形固定資産減価償却率"/>
        <xdr:cNvSpPr txBox="1"/>
      </xdr:nvSpPr>
      <xdr:spPr>
        <a:xfrm>
          <a:off x="152660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21789</xdr:rowOff>
    </xdr:from>
    <xdr:ext cx="405111" cy="259045"/>
    <xdr:sp macro="" textlink="">
      <xdr:nvSpPr>
        <xdr:cNvPr id="449" name="n_2aveValue【認定こども園・幼稚園・保育所】&#10;有形固定資産減価償却率"/>
        <xdr:cNvSpPr txBox="1"/>
      </xdr:nvSpPr>
      <xdr:spPr>
        <a:xfrm>
          <a:off x="14389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50" name="n_3aveValue【認定こども園・幼稚園・保育所】&#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451" name="n_4aveValue【認定こども園・幼稚園・保育所】&#10;有形固定資産減価償却率"/>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19430</xdr:rowOff>
    </xdr:from>
    <xdr:ext cx="405111" cy="259045"/>
    <xdr:sp macro="" textlink="">
      <xdr:nvSpPr>
        <xdr:cNvPr id="452" name="n_1mainValue【認定こども園・幼稚園・保育所】&#10;有形固定資産減価償却率"/>
        <xdr:cNvSpPr txBox="1"/>
      </xdr:nvSpPr>
      <xdr:spPr>
        <a:xfrm>
          <a:off x="152660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138628</xdr:rowOff>
    </xdr:from>
    <xdr:ext cx="405111" cy="259045"/>
    <xdr:sp macro="" textlink="">
      <xdr:nvSpPr>
        <xdr:cNvPr id="453" name="n_2mainValue【認定こども園・幼稚園・保育所】&#10;有形固定資産減価償却率"/>
        <xdr:cNvSpPr txBox="1"/>
      </xdr:nvSpPr>
      <xdr:spPr>
        <a:xfrm>
          <a:off x="14389744" y="579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84744</xdr:rowOff>
    </xdr:from>
    <xdr:ext cx="405111" cy="259045"/>
    <xdr:sp macro="" textlink="">
      <xdr:nvSpPr>
        <xdr:cNvPr id="454" name="n_3mainValue【認定こども園・幼稚園・保育所】&#10;有形固定資産減価償却率"/>
        <xdr:cNvSpPr txBox="1"/>
      </xdr:nvSpPr>
      <xdr:spPr>
        <a:xfrm>
          <a:off x="13500744" y="574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32493</xdr:rowOff>
    </xdr:from>
    <xdr:ext cx="405111" cy="259045"/>
    <xdr:sp macro="" textlink="">
      <xdr:nvSpPr>
        <xdr:cNvPr id="455" name="n_4mainValue【認定こども園・幼稚園・保育所】&#10;有形固定資産減価償却率"/>
        <xdr:cNvSpPr txBox="1"/>
      </xdr:nvSpPr>
      <xdr:spPr>
        <a:xfrm>
          <a:off x="12611744" y="569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482" name="【認定こども園・幼稚園・保育所】&#10;一人当たり面積平均値テキスト"/>
        <xdr:cNvSpPr txBox="1"/>
      </xdr:nvSpPr>
      <xdr:spPr>
        <a:xfrm>
          <a:off x="22199600" y="6680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83007</xdr:rowOff>
    </xdr:from>
    <xdr:to>
      <xdr:col>116</xdr:col>
      <xdr:colOff>114300</xdr:colOff>
      <xdr:row>39</xdr:row>
      <xdr:rowOff>13157</xdr:rowOff>
    </xdr:to>
    <xdr:sp macro="" textlink="">
      <xdr:nvSpPr>
        <xdr:cNvPr id="493" name="楕円 492"/>
        <xdr:cNvSpPr/>
      </xdr:nvSpPr>
      <xdr:spPr>
        <a:xfrm>
          <a:off x="22110700" y="659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105884</xdr:rowOff>
    </xdr:from>
    <xdr:ext cx="469744" cy="259045"/>
    <xdr:sp macro="" textlink="">
      <xdr:nvSpPr>
        <xdr:cNvPr id="494" name="【認定こども園・幼稚園・保育所】&#10;一人当たり面積該当値テキスト"/>
        <xdr:cNvSpPr txBox="1"/>
      </xdr:nvSpPr>
      <xdr:spPr>
        <a:xfrm>
          <a:off x="22199600" y="644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93066</xdr:rowOff>
    </xdr:from>
    <xdr:to>
      <xdr:col>112</xdr:col>
      <xdr:colOff>38100</xdr:colOff>
      <xdr:row>39</xdr:row>
      <xdr:rowOff>23216</xdr:rowOff>
    </xdr:to>
    <xdr:sp macro="" textlink="">
      <xdr:nvSpPr>
        <xdr:cNvPr id="495" name="楕円 494"/>
        <xdr:cNvSpPr/>
      </xdr:nvSpPr>
      <xdr:spPr>
        <a:xfrm>
          <a:off x="21272500" y="660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133807</xdr:rowOff>
    </xdr:from>
    <xdr:to>
      <xdr:col>116</xdr:col>
      <xdr:colOff>63500</xdr:colOff>
      <xdr:row>38</xdr:row>
      <xdr:rowOff>143866</xdr:rowOff>
    </xdr:to>
    <xdr:cxnSp macro="">
      <xdr:nvCxnSpPr>
        <xdr:cNvPr id="496" name="直線コネクタ 495"/>
        <xdr:cNvCxnSpPr/>
      </xdr:nvCxnSpPr>
      <xdr:spPr>
        <a:xfrm flipV="1">
          <a:off x="21323300" y="6648907"/>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99466</xdr:rowOff>
    </xdr:from>
    <xdr:to>
      <xdr:col>107</xdr:col>
      <xdr:colOff>101600</xdr:colOff>
      <xdr:row>39</xdr:row>
      <xdr:rowOff>29616</xdr:rowOff>
    </xdr:to>
    <xdr:sp macro="" textlink="">
      <xdr:nvSpPr>
        <xdr:cNvPr id="497" name="楕円 496"/>
        <xdr:cNvSpPr/>
      </xdr:nvSpPr>
      <xdr:spPr>
        <a:xfrm>
          <a:off x="20383500" y="66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143866</xdr:rowOff>
    </xdr:from>
    <xdr:to>
      <xdr:col>111</xdr:col>
      <xdr:colOff>177800</xdr:colOff>
      <xdr:row>38</xdr:row>
      <xdr:rowOff>150266</xdr:rowOff>
    </xdr:to>
    <xdr:cxnSp macro="">
      <xdr:nvCxnSpPr>
        <xdr:cNvPr id="498" name="直線コネクタ 497"/>
        <xdr:cNvCxnSpPr/>
      </xdr:nvCxnSpPr>
      <xdr:spPr>
        <a:xfrm flipV="1">
          <a:off x="20434300" y="665896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104953</xdr:rowOff>
    </xdr:from>
    <xdr:to>
      <xdr:col>102</xdr:col>
      <xdr:colOff>165100</xdr:colOff>
      <xdr:row>39</xdr:row>
      <xdr:rowOff>35103</xdr:rowOff>
    </xdr:to>
    <xdr:sp macro="" textlink="">
      <xdr:nvSpPr>
        <xdr:cNvPr id="499" name="楕円 498"/>
        <xdr:cNvSpPr/>
      </xdr:nvSpPr>
      <xdr:spPr>
        <a:xfrm>
          <a:off x="19494500" y="66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150266</xdr:rowOff>
    </xdr:from>
    <xdr:to>
      <xdr:col>107</xdr:col>
      <xdr:colOff>50800</xdr:colOff>
      <xdr:row>38</xdr:row>
      <xdr:rowOff>155753</xdr:rowOff>
    </xdr:to>
    <xdr:cxnSp macro="">
      <xdr:nvCxnSpPr>
        <xdr:cNvPr id="500" name="直線コネクタ 499"/>
        <xdr:cNvCxnSpPr/>
      </xdr:nvCxnSpPr>
      <xdr:spPr>
        <a:xfrm flipV="1">
          <a:off x="19545300" y="666536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112268</xdr:rowOff>
    </xdr:from>
    <xdr:to>
      <xdr:col>98</xdr:col>
      <xdr:colOff>38100</xdr:colOff>
      <xdr:row>39</xdr:row>
      <xdr:rowOff>42418</xdr:rowOff>
    </xdr:to>
    <xdr:sp macro="" textlink="">
      <xdr:nvSpPr>
        <xdr:cNvPr id="501" name="楕円 500"/>
        <xdr:cNvSpPr/>
      </xdr:nvSpPr>
      <xdr:spPr>
        <a:xfrm>
          <a:off x="18605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155753</xdr:rowOff>
    </xdr:from>
    <xdr:to>
      <xdr:col>102</xdr:col>
      <xdr:colOff>114300</xdr:colOff>
      <xdr:row>38</xdr:row>
      <xdr:rowOff>163068</xdr:rowOff>
    </xdr:to>
    <xdr:cxnSp macro="">
      <xdr:nvCxnSpPr>
        <xdr:cNvPr id="502" name="直線コネクタ 501"/>
        <xdr:cNvCxnSpPr/>
      </xdr:nvCxnSpPr>
      <xdr:spPr>
        <a:xfrm flipV="1">
          <a:off x="18656300" y="667085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123156</xdr:rowOff>
    </xdr:from>
    <xdr:ext cx="469744" cy="259045"/>
    <xdr:sp macro="" textlink="">
      <xdr:nvSpPr>
        <xdr:cNvPr id="503" name="n_1aveValue【認定こども園・幼稚園・保育所】&#10;一人当たり面積"/>
        <xdr:cNvSpPr txBox="1"/>
      </xdr:nvSpPr>
      <xdr:spPr>
        <a:xfrm>
          <a:off x="21075727" y="68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504" name="n_2aveValue【認定こども園・幼稚園・保育所】&#10;一人当たり面積"/>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139616</xdr:rowOff>
    </xdr:from>
    <xdr:ext cx="469744" cy="259045"/>
    <xdr:sp macro="" textlink="">
      <xdr:nvSpPr>
        <xdr:cNvPr id="505" name="n_3aveValue【認定こども園・幼稚園・保育所】&#10;一人当たり面積"/>
        <xdr:cNvSpPr txBox="1"/>
      </xdr:nvSpPr>
      <xdr:spPr>
        <a:xfrm>
          <a:off x="19310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506" name="n_4aveValue【認定こども園・幼稚園・保育所】&#10;一人当たり面積"/>
        <xdr:cNvSpPr txBox="1"/>
      </xdr:nvSpPr>
      <xdr:spPr>
        <a:xfrm>
          <a:off x="18421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39743</xdr:rowOff>
    </xdr:from>
    <xdr:ext cx="469744" cy="259045"/>
    <xdr:sp macro="" textlink="">
      <xdr:nvSpPr>
        <xdr:cNvPr id="507" name="n_1mainValue【認定こども園・幼稚園・保育所】&#10;一人当たり面積"/>
        <xdr:cNvSpPr txBox="1"/>
      </xdr:nvSpPr>
      <xdr:spPr>
        <a:xfrm>
          <a:off x="21075727" y="63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46143</xdr:rowOff>
    </xdr:from>
    <xdr:ext cx="469744" cy="259045"/>
    <xdr:sp macro="" textlink="">
      <xdr:nvSpPr>
        <xdr:cNvPr id="508" name="n_2mainValue【認定こども園・幼稚園・保育所】&#10;一人当たり面積"/>
        <xdr:cNvSpPr txBox="1"/>
      </xdr:nvSpPr>
      <xdr:spPr>
        <a:xfrm>
          <a:off x="20199427" y="63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51630</xdr:rowOff>
    </xdr:from>
    <xdr:ext cx="469744" cy="259045"/>
    <xdr:sp macro="" textlink="">
      <xdr:nvSpPr>
        <xdr:cNvPr id="509" name="n_3mainValue【認定こども園・幼稚園・保育所】&#10;一人当たり面積"/>
        <xdr:cNvSpPr txBox="1"/>
      </xdr:nvSpPr>
      <xdr:spPr>
        <a:xfrm>
          <a:off x="19310427" y="639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58945</xdr:rowOff>
    </xdr:from>
    <xdr:ext cx="469744" cy="259045"/>
    <xdr:sp macro="" textlink="">
      <xdr:nvSpPr>
        <xdr:cNvPr id="510" name="n_4mainValue【認定こども園・幼稚園・保育所】&#10;一人当たり面積"/>
        <xdr:cNvSpPr txBox="1"/>
      </xdr:nvSpPr>
      <xdr:spPr>
        <a:xfrm>
          <a:off x="18421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71120</xdr:rowOff>
    </xdr:from>
    <xdr:to>
      <xdr:col>85</xdr:col>
      <xdr:colOff>177800</xdr:colOff>
      <xdr:row>63</xdr:row>
      <xdr:rowOff>1270</xdr:rowOff>
    </xdr:to>
    <xdr:sp macro="" textlink="">
      <xdr:nvSpPr>
        <xdr:cNvPr id="551" name="楕円 550"/>
        <xdr:cNvSpPr/>
      </xdr:nvSpPr>
      <xdr:spPr>
        <a:xfrm>
          <a:off x="16268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49547</xdr:rowOff>
    </xdr:from>
    <xdr:ext cx="405111" cy="259045"/>
    <xdr:sp macro="" textlink="">
      <xdr:nvSpPr>
        <xdr:cNvPr id="552" name="【学校施設】&#10;有形固定資産減価償却率該当値テキスト"/>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31115</xdr:rowOff>
    </xdr:from>
    <xdr:to>
      <xdr:col>81</xdr:col>
      <xdr:colOff>101600</xdr:colOff>
      <xdr:row>62</xdr:row>
      <xdr:rowOff>132715</xdr:rowOff>
    </xdr:to>
    <xdr:sp macro="" textlink="">
      <xdr:nvSpPr>
        <xdr:cNvPr id="553" name="楕円 552"/>
        <xdr:cNvSpPr/>
      </xdr:nvSpPr>
      <xdr:spPr>
        <a:xfrm>
          <a:off x="15430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81915</xdr:rowOff>
    </xdr:from>
    <xdr:to>
      <xdr:col>85</xdr:col>
      <xdr:colOff>127000</xdr:colOff>
      <xdr:row>62</xdr:row>
      <xdr:rowOff>121920</xdr:rowOff>
    </xdr:to>
    <xdr:cxnSp macro="">
      <xdr:nvCxnSpPr>
        <xdr:cNvPr id="554" name="直線コネクタ 553"/>
        <xdr:cNvCxnSpPr/>
      </xdr:nvCxnSpPr>
      <xdr:spPr>
        <a:xfrm>
          <a:off x="15481300" y="107118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170180</xdr:rowOff>
    </xdr:from>
    <xdr:to>
      <xdr:col>76</xdr:col>
      <xdr:colOff>165100</xdr:colOff>
      <xdr:row>62</xdr:row>
      <xdr:rowOff>100330</xdr:rowOff>
    </xdr:to>
    <xdr:sp macro="" textlink="">
      <xdr:nvSpPr>
        <xdr:cNvPr id="555" name="楕円 554"/>
        <xdr:cNvSpPr/>
      </xdr:nvSpPr>
      <xdr:spPr>
        <a:xfrm>
          <a:off x="14541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49530</xdr:rowOff>
    </xdr:from>
    <xdr:to>
      <xdr:col>81</xdr:col>
      <xdr:colOff>50800</xdr:colOff>
      <xdr:row>62</xdr:row>
      <xdr:rowOff>81915</xdr:rowOff>
    </xdr:to>
    <xdr:cxnSp macro="">
      <xdr:nvCxnSpPr>
        <xdr:cNvPr id="556" name="直線コネクタ 555"/>
        <xdr:cNvCxnSpPr/>
      </xdr:nvCxnSpPr>
      <xdr:spPr>
        <a:xfrm>
          <a:off x="14592300" y="106794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162560</xdr:rowOff>
    </xdr:from>
    <xdr:to>
      <xdr:col>72</xdr:col>
      <xdr:colOff>38100</xdr:colOff>
      <xdr:row>62</xdr:row>
      <xdr:rowOff>92710</xdr:rowOff>
    </xdr:to>
    <xdr:sp macro="" textlink="">
      <xdr:nvSpPr>
        <xdr:cNvPr id="557" name="楕円 556"/>
        <xdr:cNvSpPr/>
      </xdr:nvSpPr>
      <xdr:spPr>
        <a:xfrm>
          <a:off x="13652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41910</xdr:rowOff>
    </xdr:from>
    <xdr:to>
      <xdr:col>76</xdr:col>
      <xdr:colOff>114300</xdr:colOff>
      <xdr:row>62</xdr:row>
      <xdr:rowOff>49530</xdr:rowOff>
    </xdr:to>
    <xdr:cxnSp macro="">
      <xdr:nvCxnSpPr>
        <xdr:cNvPr id="558" name="直線コネクタ 557"/>
        <xdr:cNvCxnSpPr/>
      </xdr:nvCxnSpPr>
      <xdr:spPr>
        <a:xfrm>
          <a:off x="13703300" y="106718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132080</xdr:rowOff>
    </xdr:from>
    <xdr:to>
      <xdr:col>67</xdr:col>
      <xdr:colOff>101600</xdr:colOff>
      <xdr:row>62</xdr:row>
      <xdr:rowOff>62230</xdr:rowOff>
    </xdr:to>
    <xdr:sp macro="" textlink="">
      <xdr:nvSpPr>
        <xdr:cNvPr id="559" name="楕円 558"/>
        <xdr:cNvSpPr/>
      </xdr:nvSpPr>
      <xdr:spPr>
        <a:xfrm>
          <a:off x="12763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xdr:rowOff>
    </xdr:from>
    <xdr:to>
      <xdr:col>71</xdr:col>
      <xdr:colOff>177800</xdr:colOff>
      <xdr:row>62</xdr:row>
      <xdr:rowOff>41910</xdr:rowOff>
    </xdr:to>
    <xdr:cxnSp macro="">
      <xdr:nvCxnSpPr>
        <xdr:cNvPr id="560" name="直線コネクタ 559"/>
        <xdr:cNvCxnSpPr/>
      </xdr:nvCxnSpPr>
      <xdr:spPr>
        <a:xfrm>
          <a:off x="12814300" y="106413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3" name="n_3aveValue【学校施設】&#10;有形固定資産減価償却率"/>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4" name="n_4aveValue【学校施設】&#10;有形固定資産減価償却率"/>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123842</xdr:rowOff>
    </xdr:from>
    <xdr:ext cx="405111" cy="259045"/>
    <xdr:sp macro="" textlink="">
      <xdr:nvSpPr>
        <xdr:cNvPr id="565" name="n_1mainValue【学校施設】&#10;有形固定資産減価償却率"/>
        <xdr:cNvSpPr txBox="1"/>
      </xdr:nvSpPr>
      <xdr:spPr>
        <a:xfrm>
          <a:off x="152660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91457</xdr:rowOff>
    </xdr:from>
    <xdr:ext cx="405111" cy="259045"/>
    <xdr:sp macro="" textlink="">
      <xdr:nvSpPr>
        <xdr:cNvPr id="566" name="n_2mainValue【学校施設】&#10;有形固定資産減価償却率"/>
        <xdr:cNvSpPr txBox="1"/>
      </xdr:nvSpPr>
      <xdr:spPr>
        <a:xfrm>
          <a:off x="14389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83837</xdr:rowOff>
    </xdr:from>
    <xdr:ext cx="405111" cy="259045"/>
    <xdr:sp macro="" textlink="">
      <xdr:nvSpPr>
        <xdr:cNvPr id="567" name="n_3mainValue【学校施設】&#10;有形固定資産減価償却率"/>
        <xdr:cNvSpPr txBox="1"/>
      </xdr:nvSpPr>
      <xdr:spPr>
        <a:xfrm>
          <a:off x="13500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53357</xdr:rowOff>
    </xdr:from>
    <xdr:ext cx="405111" cy="259045"/>
    <xdr:sp macro="" textlink="">
      <xdr:nvSpPr>
        <xdr:cNvPr id="568" name="n_4mainValue【学校施設】&#10;有形固定資産減価償却率"/>
        <xdr:cNvSpPr txBox="1"/>
      </xdr:nvSpPr>
      <xdr:spPr>
        <a:xfrm>
          <a:off x="12611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595" name="【学校施設】&#10;一人当たり面積平均値テキスト"/>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140584</xdr:rowOff>
    </xdr:from>
    <xdr:to>
      <xdr:col>116</xdr:col>
      <xdr:colOff>114300</xdr:colOff>
      <xdr:row>62</xdr:row>
      <xdr:rowOff>70734</xdr:rowOff>
    </xdr:to>
    <xdr:sp macro="" textlink="">
      <xdr:nvSpPr>
        <xdr:cNvPr id="606" name="楕円 605"/>
        <xdr:cNvSpPr/>
      </xdr:nvSpPr>
      <xdr:spPr>
        <a:xfrm>
          <a:off x="22110700" y="105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163461</xdr:rowOff>
    </xdr:from>
    <xdr:ext cx="469744" cy="259045"/>
    <xdr:sp macro="" textlink="">
      <xdr:nvSpPr>
        <xdr:cNvPr id="607" name="【学校施設】&#10;一人当たり面積該当値テキスト"/>
        <xdr:cNvSpPr txBox="1"/>
      </xdr:nvSpPr>
      <xdr:spPr>
        <a:xfrm>
          <a:off x="22199600" y="1045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146939</xdr:rowOff>
    </xdr:from>
    <xdr:to>
      <xdr:col>112</xdr:col>
      <xdr:colOff>38100</xdr:colOff>
      <xdr:row>62</xdr:row>
      <xdr:rowOff>77089</xdr:rowOff>
    </xdr:to>
    <xdr:sp macro="" textlink="">
      <xdr:nvSpPr>
        <xdr:cNvPr id="608" name="楕円 607"/>
        <xdr:cNvSpPr/>
      </xdr:nvSpPr>
      <xdr:spPr>
        <a:xfrm>
          <a:off x="21272500" y="1060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19934</xdr:rowOff>
    </xdr:from>
    <xdr:to>
      <xdr:col>116</xdr:col>
      <xdr:colOff>63500</xdr:colOff>
      <xdr:row>62</xdr:row>
      <xdr:rowOff>26289</xdr:rowOff>
    </xdr:to>
    <xdr:cxnSp macro="">
      <xdr:nvCxnSpPr>
        <xdr:cNvPr id="609" name="直線コネクタ 608"/>
        <xdr:cNvCxnSpPr/>
      </xdr:nvCxnSpPr>
      <xdr:spPr>
        <a:xfrm flipV="1">
          <a:off x="21323300" y="10649834"/>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14077</xdr:rowOff>
    </xdr:from>
    <xdr:to>
      <xdr:col>107</xdr:col>
      <xdr:colOff>101600</xdr:colOff>
      <xdr:row>62</xdr:row>
      <xdr:rowOff>115677</xdr:rowOff>
    </xdr:to>
    <xdr:sp macro="" textlink="">
      <xdr:nvSpPr>
        <xdr:cNvPr id="610" name="楕円 609"/>
        <xdr:cNvSpPr/>
      </xdr:nvSpPr>
      <xdr:spPr>
        <a:xfrm>
          <a:off x="20383500" y="1064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26289</xdr:rowOff>
    </xdr:from>
    <xdr:to>
      <xdr:col>111</xdr:col>
      <xdr:colOff>177800</xdr:colOff>
      <xdr:row>62</xdr:row>
      <xdr:rowOff>64877</xdr:rowOff>
    </xdr:to>
    <xdr:cxnSp macro="">
      <xdr:nvCxnSpPr>
        <xdr:cNvPr id="611" name="直線コネクタ 610"/>
        <xdr:cNvCxnSpPr/>
      </xdr:nvCxnSpPr>
      <xdr:spPr>
        <a:xfrm flipV="1">
          <a:off x="20434300" y="10656189"/>
          <a:ext cx="8890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17094</xdr:rowOff>
    </xdr:from>
    <xdr:to>
      <xdr:col>102</xdr:col>
      <xdr:colOff>165100</xdr:colOff>
      <xdr:row>62</xdr:row>
      <xdr:rowOff>118694</xdr:rowOff>
    </xdr:to>
    <xdr:sp macro="" textlink="">
      <xdr:nvSpPr>
        <xdr:cNvPr id="612" name="楕円 611"/>
        <xdr:cNvSpPr/>
      </xdr:nvSpPr>
      <xdr:spPr>
        <a:xfrm>
          <a:off x="19494500" y="1064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64877</xdr:rowOff>
    </xdr:from>
    <xdr:to>
      <xdr:col>107</xdr:col>
      <xdr:colOff>50800</xdr:colOff>
      <xdr:row>62</xdr:row>
      <xdr:rowOff>67894</xdr:rowOff>
    </xdr:to>
    <xdr:cxnSp macro="">
      <xdr:nvCxnSpPr>
        <xdr:cNvPr id="613" name="直線コネクタ 612"/>
        <xdr:cNvCxnSpPr/>
      </xdr:nvCxnSpPr>
      <xdr:spPr>
        <a:xfrm flipV="1">
          <a:off x="19545300" y="10694777"/>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21346</xdr:rowOff>
    </xdr:from>
    <xdr:to>
      <xdr:col>98</xdr:col>
      <xdr:colOff>38100</xdr:colOff>
      <xdr:row>62</xdr:row>
      <xdr:rowOff>122946</xdr:rowOff>
    </xdr:to>
    <xdr:sp macro="" textlink="">
      <xdr:nvSpPr>
        <xdr:cNvPr id="614" name="楕円 613"/>
        <xdr:cNvSpPr/>
      </xdr:nvSpPr>
      <xdr:spPr>
        <a:xfrm>
          <a:off x="18605500" y="1065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67894</xdr:rowOff>
    </xdr:from>
    <xdr:to>
      <xdr:col>102</xdr:col>
      <xdr:colOff>114300</xdr:colOff>
      <xdr:row>62</xdr:row>
      <xdr:rowOff>72146</xdr:rowOff>
    </xdr:to>
    <xdr:cxnSp macro="">
      <xdr:nvCxnSpPr>
        <xdr:cNvPr id="615" name="直線コネクタ 614"/>
        <xdr:cNvCxnSpPr/>
      </xdr:nvCxnSpPr>
      <xdr:spPr>
        <a:xfrm flipV="1">
          <a:off x="18656300" y="10697794"/>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616" name="n_1aveValue【学校施設】&#10;一人当たり面積"/>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617" name="n_2aveValue【学校施設】&#10;一人当たり面積"/>
        <xdr:cNvSpPr txBox="1"/>
      </xdr:nvSpPr>
      <xdr:spPr>
        <a:xfrm>
          <a:off x="20199427" y="108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618" name="n_3aveValue【学校施設】&#10;一人当たり面積"/>
        <xdr:cNvSpPr txBox="1"/>
      </xdr:nvSpPr>
      <xdr:spPr>
        <a:xfrm>
          <a:off x="19310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17512</xdr:rowOff>
    </xdr:from>
    <xdr:ext cx="469744" cy="259045"/>
    <xdr:sp macro="" textlink="">
      <xdr:nvSpPr>
        <xdr:cNvPr id="619" name="n_4aveValue【学校施設】&#10;一人当たり面積"/>
        <xdr:cNvSpPr txBox="1"/>
      </xdr:nvSpPr>
      <xdr:spPr>
        <a:xfrm>
          <a:off x="18421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93616</xdr:rowOff>
    </xdr:from>
    <xdr:ext cx="469744" cy="259045"/>
    <xdr:sp macro="" textlink="">
      <xdr:nvSpPr>
        <xdr:cNvPr id="620" name="n_1mainValue【学校施設】&#10;一人当たり面積"/>
        <xdr:cNvSpPr txBox="1"/>
      </xdr:nvSpPr>
      <xdr:spPr>
        <a:xfrm>
          <a:off x="21075727" y="1038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132204</xdr:rowOff>
    </xdr:from>
    <xdr:ext cx="469744" cy="259045"/>
    <xdr:sp macro="" textlink="">
      <xdr:nvSpPr>
        <xdr:cNvPr id="621" name="n_2mainValue【学校施設】&#10;一人当たり面積"/>
        <xdr:cNvSpPr txBox="1"/>
      </xdr:nvSpPr>
      <xdr:spPr>
        <a:xfrm>
          <a:off x="20199427" y="1041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135221</xdr:rowOff>
    </xdr:from>
    <xdr:ext cx="469744" cy="259045"/>
    <xdr:sp macro="" textlink="">
      <xdr:nvSpPr>
        <xdr:cNvPr id="622" name="n_3mainValue【学校施設】&#10;一人当たり面積"/>
        <xdr:cNvSpPr txBox="1"/>
      </xdr:nvSpPr>
      <xdr:spPr>
        <a:xfrm>
          <a:off x="19310427" y="1042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139473</xdr:rowOff>
    </xdr:from>
    <xdr:ext cx="469744" cy="259045"/>
    <xdr:sp macro="" textlink="">
      <xdr:nvSpPr>
        <xdr:cNvPr id="623" name="n_4mainValue【学校施設】&#10;一人当たり面積"/>
        <xdr:cNvSpPr txBox="1"/>
      </xdr:nvSpPr>
      <xdr:spPr>
        <a:xfrm>
          <a:off x="18421427" y="1042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5" name="直線コネクタ 664"/>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8" name="【公民館】&#10;有形固定資産減価償却率最大値テキスト"/>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9" name="直線コネクタ 668"/>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64243</xdr:rowOff>
    </xdr:from>
    <xdr:ext cx="405111" cy="259045"/>
    <xdr:sp macro="" textlink="">
      <xdr:nvSpPr>
        <xdr:cNvPr id="670" name="【公民館】&#10;有形固定資産減価償却率平均値テキスト"/>
        <xdr:cNvSpPr txBox="1"/>
      </xdr:nvSpPr>
      <xdr:spPr>
        <a:xfrm>
          <a:off x="16357600" y="1806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71" name="フローチャート: 判断 670"/>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2" name="フローチャート: 判断 671"/>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3" name="フローチャート: 判断 672"/>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4" name="フローチャート: 判断 673"/>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75" name="フローチャート: 判断 674"/>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54792</xdr:rowOff>
    </xdr:from>
    <xdr:to>
      <xdr:col>85</xdr:col>
      <xdr:colOff>177800</xdr:colOff>
      <xdr:row>102</xdr:row>
      <xdr:rowOff>156392</xdr:rowOff>
    </xdr:to>
    <xdr:sp macro="" textlink="">
      <xdr:nvSpPr>
        <xdr:cNvPr id="681" name="楕円 680"/>
        <xdr:cNvSpPr/>
      </xdr:nvSpPr>
      <xdr:spPr>
        <a:xfrm>
          <a:off x="162687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77669</xdr:rowOff>
    </xdr:from>
    <xdr:ext cx="405111" cy="259045"/>
    <xdr:sp macro="" textlink="">
      <xdr:nvSpPr>
        <xdr:cNvPr id="682" name="【公民館】&#10;有形固定資産減価償却率該当値テキスト"/>
        <xdr:cNvSpPr txBox="1"/>
      </xdr:nvSpPr>
      <xdr:spPr>
        <a:xfrm>
          <a:off x="16357600" y="1739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170724</xdr:rowOff>
    </xdr:from>
    <xdr:to>
      <xdr:col>81</xdr:col>
      <xdr:colOff>101600</xdr:colOff>
      <xdr:row>102</xdr:row>
      <xdr:rowOff>100874</xdr:rowOff>
    </xdr:to>
    <xdr:sp macro="" textlink="">
      <xdr:nvSpPr>
        <xdr:cNvPr id="683" name="楕円 682"/>
        <xdr:cNvSpPr/>
      </xdr:nvSpPr>
      <xdr:spPr>
        <a:xfrm>
          <a:off x="15430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50074</xdr:rowOff>
    </xdr:from>
    <xdr:to>
      <xdr:col>85</xdr:col>
      <xdr:colOff>127000</xdr:colOff>
      <xdr:row>102</xdr:row>
      <xdr:rowOff>105592</xdr:rowOff>
    </xdr:to>
    <xdr:cxnSp macro="">
      <xdr:nvCxnSpPr>
        <xdr:cNvPr id="684" name="直線コネクタ 683"/>
        <xdr:cNvCxnSpPr/>
      </xdr:nvCxnSpPr>
      <xdr:spPr>
        <a:xfrm>
          <a:off x="15481300" y="1753797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98879</xdr:rowOff>
    </xdr:from>
    <xdr:to>
      <xdr:col>76</xdr:col>
      <xdr:colOff>165100</xdr:colOff>
      <xdr:row>102</xdr:row>
      <xdr:rowOff>29029</xdr:rowOff>
    </xdr:to>
    <xdr:sp macro="" textlink="">
      <xdr:nvSpPr>
        <xdr:cNvPr id="685" name="楕円 684"/>
        <xdr:cNvSpPr/>
      </xdr:nvSpPr>
      <xdr:spPr>
        <a:xfrm>
          <a:off x="14541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149679</xdr:rowOff>
    </xdr:from>
    <xdr:to>
      <xdr:col>81</xdr:col>
      <xdr:colOff>50800</xdr:colOff>
      <xdr:row>102</xdr:row>
      <xdr:rowOff>50074</xdr:rowOff>
    </xdr:to>
    <xdr:cxnSp macro="">
      <xdr:nvCxnSpPr>
        <xdr:cNvPr id="686" name="直線コネクタ 685"/>
        <xdr:cNvCxnSpPr/>
      </xdr:nvCxnSpPr>
      <xdr:spPr>
        <a:xfrm>
          <a:off x="14592300" y="1746612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58057</xdr:rowOff>
    </xdr:from>
    <xdr:to>
      <xdr:col>72</xdr:col>
      <xdr:colOff>38100</xdr:colOff>
      <xdr:row>101</xdr:row>
      <xdr:rowOff>159657</xdr:rowOff>
    </xdr:to>
    <xdr:sp macro="" textlink="">
      <xdr:nvSpPr>
        <xdr:cNvPr id="687" name="楕円 686"/>
        <xdr:cNvSpPr/>
      </xdr:nvSpPr>
      <xdr:spPr>
        <a:xfrm>
          <a:off x="13652500" y="173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108857</xdr:rowOff>
    </xdr:from>
    <xdr:to>
      <xdr:col>76</xdr:col>
      <xdr:colOff>114300</xdr:colOff>
      <xdr:row>101</xdr:row>
      <xdr:rowOff>149679</xdr:rowOff>
    </xdr:to>
    <xdr:cxnSp macro="">
      <xdr:nvCxnSpPr>
        <xdr:cNvPr id="688" name="直線コネクタ 687"/>
        <xdr:cNvCxnSpPr/>
      </xdr:nvCxnSpPr>
      <xdr:spPr>
        <a:xfrm>
          <a:off x="13703300" y="1742530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907</xdr:rowOff>
    </xdr:from>
    <xdr:to>
      <xdr:col>67</xdr:col>
      <xdr:colOff>101600</xdr:colOff>
      <xdr:row>101</xdr:row>
      <xdr:rowOff>102507</xdr:rowOff>
    </xdr:to>
    <xdr:sp macro="" textlink="">
      <xdr:nvSpPr>
        <xdr:cNvPr id="689" name="楕円 688"/>
        <xdr:cNvSpPr/>
      </xdr:nvSpPr>
      <xdr:spPr>
        <a:xfrm>
          <a:off x="12763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51707</xdr:rowOff>
    </xdr:from>
    <xdr:to>
      <xdr:col>71</xdr:col>
      <xdr:colOff>177800</xdr:colOff>
      <xdr:row>101</xdr:row>
      <xdr:rowOff>108857</xdr:rowOff>
    </xdr:to>
    <xdr:cxnSp macro="">
      <xdr:nvCxnSpPr>
        <xdr:cNvPr id="690" name="直線コネクタ 689"/>
        <xdr:cNvCxnSpPr/>
      </xdr:nvCxnSpPr>
      <xdr:spPr>
        <a:xfrm>
          <a:off x="12814300" y="1736815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157315</xdr:rowOff>
    </xdr:from>
    <xdr:ext cx="405111" cy="259045"/>
    <xdr:sp macro="" textlink="">
      <xdr:nvSpPr>
        <xdr:cNvPr id="691" name="n_1aveValue【公民館】&#10;有形固定資産減価償却率"/>
        <xdr:cNvSpPr txBox="1"/>
      </xdr:nvSpPr>
      <xdr:spPr>
        <a:xfrm>
          <a:off x="152660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13625</xdr:rowOff>
    </xdr:from>
    <xdr:ext cx="405111" cy="259045"/>
    <xdr:sp macro="" textlink="">
      <xdr:nvSpPr>
        <xdr:cNvPr id="692" name="n_2aveValue【公民館】&#10;有形固定資産減価償却率"/>
        <xdr:cNvSpPr txBox="1"/>
      </xdr:nvSpPr>
      <xdr:spPr>
        <a:xfrm>
          <a:off x="14389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693" name="n_3aveValue【公民館】&#10;有形固定資産減価償却率"/>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150784</xdr:rowOff>
    </xdr:from>
    <xdr:ext cx="405111" cy="259045"/>
    <xdr:sp macro="" textlink="">
      <xdr:nvSpPr>
        <xdr:cNvPr id="694" name="n_4aveValue【公民館】&#10;有形固定資産減価償却率"/>
        <xdr:cNvSpPr txBox="1"/>
      </xdr:nvSpPr>
      <xdr:spPr>
        <a:xfrm>
          <a:off x="12611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117401</xdr:rowOff>
    </xdr:from>
    <xdr:ext cx="405111" cy="259045"/>
    <xdr:sp macro="" textlink="">
      <xdr:nvSpPr>
        <xdr:cNvPr id="695" name="n_1mainValue【公民館】&#10;有形固定資産減価償却率"/>
        <xdr:cNvSpPr txBox="1"/>
      </xdr:nvSpPr>
      <xdr:spPr>
        <a:xfrm>
          <a:off x="152660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45556</xdr:rowOff>
    </xdr:from>
    <xdr:ext cx="405111" cy="259045"/>
    <xdr:sp macro="" textlink="">
      <xdr:nvSpPr>
        <xdr:cNvPr id="696" name="n_2mainValue【公民館】&#10;有形固定資産減価償却率"/>
        <xdr:cNvSpPr txBox="1"/>
      </xdr:nvSpPr>
      <xdr:spPr>
        <a:xfrm>
          <a:off x="143897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4734</xdr:rowOff>
    </xdr:from>
    <xdr:ext cx="405111" cy="259045"/>
    <xdr:sp macro="" textlink="">
      <xdr:nvSpPr>
        <xdr:cNvPr id="697" name="n_3mainValue【公民館】&#10;有形固定資産減価償却率"/>
        <xdr:cNvSpPr txBox="1"/>
      </xdr:nvSpPr>
      <xdr:spPr>
        <a:xfrm>
          <a:off x="13500744" y="1714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119034</xdr:rowOff>
    </xdr:from>
    <xdr:ext cx="405111" cy="259045"/>
    <xdr:sp macro="" textlink="">
      <xdr:nvSpPr>
        <xdr:cNvPr id="698" name="n_4mainValue【公民館】&#10;有形固定資産減価償却率"/>
        <xdr:cNvSpPr txBox="1"/>
      </xdr:nvSpPr>
      <xdr:spPr>
        <a:xfrm>
          <a:off x="126117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22" name="直線コネクタ 721"/>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3" name="【公民館】&#10;一人当たり面積最小値テキスト"/>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4" name="直線コネクタ 723"/>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25" name="【公民館】&#10;一人当たり面積最大値テキスト"/>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6" name="直線コネクタ 725"/>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27" name="【公民館】&#10;一人当たり面積平均値テキスト"/>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8" name="フローチャート: 判断 727"/>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9" name="フローチャート: 判断 728"/>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30" name="フローチャート: 判断 729"/>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731" name="フローチャート: 判断 730"/>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732" name="フローチャート: 判断 731"/>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28067</xdr:rowOff>
    </xdr:from>
    <xdr:to>
      <xdr:col>116</xdr:col>
      <xdr:colOff>114300</xdr:colOff>
      <xdr:row>108</xdr:row>
      <xdr:rowOff>129667</xdr:rowOff>
    </xdr:to>
    <xdr:sp macro="" textlink="">
      <xdr:nvSpPr>
        <xdr:cNvPr id="738" name="楕円 737"/>
        <xdr:cNvSpPr/>
      </xdr:nvSpPr>
      <xdr:spPr>
        <a:xfrm>
          <a:off x="22110700" y="1854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739" name="【公民館】&#10;一人当たり面積該当値テキスト"/>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29514</xdr:rowOff>
    </xdr:from>
    <xdr:to>
      <xdr:col>112</xdr:col>
      <xdr:colOff>38100</xdr:colOff>
      <xdr:row>108</xdr:row>
      <xdr:rowOff>131114</xdr:rowOff>
    </xdr:to>
    <xdr:sp macro="" textlink="">
      <xdr:nvSpPr>
        <xdr:cNvPr id="740" name="楕円 739"/>
        <xdr:cNvSpPr/>
      </xdr:nvSpPr>
      <xdr:spPr>
        <a:xfrm>
          <a:off x="21272500" y="1854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78867</xdr:rowOff>
    </xdr:from>
    <xdr:to>
      <xdr:col>116</xdr:col>
      <xdr:colOff>63500</xdr:colOff>
      <xdr:row>108</xdr:row>
      <xdr:rowOff>80314</xdr:rowOff>
    </xdr:to>
    <xdr:cxnSp macro="">
      <xdr:nvCxnSpPr>
        <xdr:cNvPr id="741" name="直線コネクタ 740"/>
        <xdr:cNvCxnSpPr/>
      </xdr:nvCxnSpPr>
      <xdr:spPr>
        <a:xfrm flipV="1">
          <a:off x="21323300" y="18595467"/>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41326</xdr:rowOff>
    </xdr:from>
    <xdr:to>
      <xdr:col>107</xdr:col>
      <xdr:colOff>101600</xdr:colOff>
      <xdr:row>108</xdr:row>
      <xdr:rowOff>142926</xdr:rowOff>
    </xdr:to>
    <xdr:sp macro="" textlink="">
      <xdr:nvSpPr>
        <xdr:cNvPr id="742" name="楕円 741"/>
        <xdr:cNvSpPr/>
      </xdr:nvSpPr>
      <xdr:spPr>
        <a:xfrm>
          <a:off x="20383500" y="185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80314</xdr:rowOff>
    </xdr:from>
    <xdr:to>
      <xdr:col>111</xdr:col>
      <xdr:colOff>177800</xdr:colOff>
      <xdr:row>108</xdr:row>
      <xdr:rowOff>92126</xdr:rowOff>
    </xdr:to>
    <xdr:cxnSp macro="">
      <xdr:nvCxnSpPr>
        <xdr:cNvPr id="743" name="直線コネクタ 742"/>
        <xdr:cNvCxnSpPr/>
      </xdr:nvCxnSpPr>
      <xdr:spPr>
        <a:xfrm flipV="1">
          <a:off x="20434300" y="18596914"/>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42011</xdr:rowOff>
    </xdr:from>
    <xdr:to>
      <xdr:col>102</xdr:col>
      <xdr:colOff>165100</xdr:colOff>
      <xdr:row>108</xdr:row>
      <xdr:rowOff>143611</xdr:rowOff>
    </xdr:to>
    <xdr:sp macro="" textlink="">
      <xdr:nvSpPr>
        <xdr:cNvPr id="744" name="楕円 743"/>
        <xdr:cNvSpPr/>
      </xdr:nvSpPr>
      <xdr:spPr>
        <a:xfrm>
          <a:off x="19494500" y="185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92126</xdr:rowOff>
    </xdr:from>
    <xdr:to>
      <xdr:col>107</xdr:col>
      <xdr:colOff>50800</xdr:colOff>
      <xdr:row>108</xdr:row>
      <xdr:rowOff>92811</xdr:rowOff>
    </xdr:to>
    <xdr:cxnSp macro="">
      <xdr:nvCxnSpPr>
        <xdr:cNvPr id="745" name="直線コネクタ 744"/>
        <xdr:cNvCxnSpPr/>
      </xdr:nvCxnSpPr>
      <xdr:spPr>
        <a:xfrm flipV="1">
          <a:off x="19545300" y="1860872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20219</xdr:rowOff>
    </xdr:from>
    <xdr:to>
      <xdr:col>98</xdr:col>
      <xdr:colOff>38100</xdr:colOff>
      <xdr:row>108</xdr:row>
      <xdr:rowOff>121819</xdr:rowOff>
    </xdr:to>
    <xdr:sp macro="" textlink="">
      <xdr:nvSpPr>
        <xdr:cNvPr id="746" name="楕円 745"/>
        <xdr:cNvSpPr/>
      </xdr:nvSpPr>
      <xdr:spPr>
        <a:xfrm>
          <a:off x="18605500" y="185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71019</xdr:rowOff>
    </xdr:from>
    <xdr:to>
      <xdr:col>102</xdr:col>
      <xdr:colOff>114300</xdr:colOff>
      <xdr:row>108</xdr:row>
      <xdr:rowOff>92811</xdr:rowOff>
    </xdr:to>
    <xdr:cxnSp macro="">
      <xdr:nvCxnSpPr>
        <xdr:cNvPr id="747" name="直線コネクタ 746"/>
        <xdr:cNvCxnSpPr/>
      </xdr:nvCxnSpPr>
      <xdr:spPr>
        <a:xfrm>
          <a:off x="18656300" y="18587619"/>
          <a:ext cx="8890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748" name="n_1aveValue【公民館】&#10;一人当たり面積"/>
        <xdr:cNvSpPr txBox="1"/>
      </xdr:nvSpPr>
      <xdr:spPr>
        <a:xfrm>
          <a:off x="21075727" y="183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749" name="n_2aveValue【公民館】&#10;一人当たり面積"/>
        <xdr:cNvSpPr txBox="1"/>
      </xdr:nvSpPr>
      <xdr:spPr>
        <a:xfrm>
          <a:off x="20199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750" name="n_3aveValue【公民館】&#10;一人当たり面積"/>
        <xdr:cNvSpPr txBox="1"/>
      </xdr:nvSpPr>
      <xdr:spPr>
        <a:xfrm>
          <a:off x="19310427" y="183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114546</xdr:rowOff>
    </xdr:from>
    <xdr:ext cx="469744" cy="259045"/>
    <xdr:sp macro="" textlink="">
      <xdr:nvSpPr>
        <xdr:cNvPr id="751" name="n_4aveValue【公民館】&#10;一人当たり面積"/>
        <xdr:cNvSpPr txBox="1"/>
      </xdr:nvSpPr>
      <xdr:spPr>
        <a:xfrm>
          <a:off x="18421427" y="1863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122241</xdr:rowOff>
    </xdr:from>
    <xdr:ext cx="469744" cy="259045"/>
    <xdr:sp macro="" textlink="">
      <xdr:nvSpPr>
        <xdr:cNvPr id="752" name="n_1mainValue【公民館】&#10;一人当たり面積"/>
        <xdr:cNvSpPr txBox="1"/>
      </xdr:nvSpPr>
      <xdr:spPr>
        <a:xfrm>
          <a:off x="21075727" y="186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134053</xdr:rowOff>
    </xdr:from>
    <xdr:ext cx="469744" cy="259045"/>
    <xdr:sp macro="" textlink="">
      <xdr:nvSpPr>
        <xdr:cNvPr id="753" name="n_2mainValue【公民館】&#10;一人当たり面積"/>
        <xdr:cNvSpPr txBox="1"/>
      </xdr:nvSpPr>
      <xdr:spPr>
        <a:xfrm>
          <a:off x="20199427" y="1865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134738</xdr:rowOff>
    </xdr:from>
    <xdr:ext cx="469744" cy="259045"/>
    <xdr:sp macro="" textlink="">
      <xdr:nvSpPr>
        <xdr:cNvPr id="754" name="n_3mainValue【公民館】&#10;一人当たり面積"/>
        <xdr:cNvSpPr txBox="1"/>
      </xdr:nvSpPr>
      <xdr:spPr>
        <a:xfrm>
          <a:off x="19310427" y="186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138346</xdr:rowOff>
    </xdr:from>
    <xdr:ext cx="469744" cy="259045"/>
    <xdr:sp macro="" textlink="">
      <xdr:nvSpPr>
        <xdr:cNvPr id="755" name="n_4mainValue【公民館】&#10;一人当たり面積"/>
        <xdr:cNvSpPr txBox="1"/>
      </xdr:nvSpPr>
      <xdr:spPr>
        <a:xfrm>
          <a:off x="18421427" y="1831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t>　類似団体と比較して特に固定資産減価償却率が高くなっている施設は、学校施設であり、特に低くなっている施設は、認定こども園等及び公民館である。</a:t>
          </a:r>
          <a:endParaRPr lang="en-US" altLang="ja-JP" sz="1400"/>
        </a:p>
        <a:p>
          <a:r>
            <a:rPr lang="ja-JP" altLang="en-US" sz="1400"/>
            <a:t>　学校施設は、有形固定資産減価償却率が８４．４％となっており、平成２５年度に各学校保全計画を作成している。また、令和２年度には問寒別小中学校の体育館天井改修を行う等、老朽化対策に取り組んでいる。</a:t>
          </a:r>
          <a:endParaRPr lang="en-US" altLang="ja-JP" sz="1400"/>
        </a:p>
        <a:p>
          <a:r>
            <a:rPr lang="ja-JP" altLang="en-US" sz="1400"/>
            <a:t>　認定こども園等は、有形固定資産減価償却率が３１．７％。公民館は、３０．８％となっているが、平成２６年度に幌延町認定こども園を新設・平成２７年度に問寒別生涯学習センターを建て替えたことが原因であると考えられる。今後、公共施設等の維持補修に要する経費が増加すること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2,196
2,171
574.10
5,104,505
4,932,985
151,156
2,828,492
3,122,104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164465</xdr:rowOff>
    </xdr:from>
    <xdr:to>
      <xdr:col>24</xdr:col>
      <xdr:colOff>114300</xdr:colOff>
      <xdr:row>62</xdr:row>
      <xdr:rowOff>94615</xdr:rowOff>
    </xdr:to>
    <xdr:sp macro="" textlink="">
      <xdr:nvSpPr>
        <xdr:cNvPr id="89" name="楕円 88"/>
        <xdr:cNvSpPr/>
      </xdr:nvSpPr>
      <xdr:spPr>
        <a:xfrm>
          <a:off x="45847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142892</xdr:rowOff>
    </xdr:from>
    <xdr:ext cx="405111" cy="259045"/>
    <xdr:sp macro="" textlink="">
      <xdr:nvSpPr>
        <xdr:cNvPr id="90" name="【体育館・プール】&#10;有形固定資産減価償却率該当値テキスト"/>
        <xdr:cNvSpPr txBox="1"/>
      </xdr:nvSpPr>
      <xdr:spPr>
        <a:xfrm>
          <a:off x="4673600"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114935</xdr:rowOff>
    </xdr:from>
    <xdr:to>
      <xdr:col>20</xdr:col>
      <xdr:colOff>38100</xdr:colOff>
      <xdr:row>62</xdr:row>
      <xdr:rowOff>45085</xdr:rowOff>
    </xdr:to>
    <xdr:sp macro="" textlink="">
      <xdr:nvSpPr>
        <xdr:cNvPr id="91" name="楕円 90"/>
        <xdr:cNvSpPr/>
      </xdr:nvSpPr>
      <xdr:spPr>
        <a:xfrm>
          <a:off x="3746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165735</xdr:rowOff>
    </xdr:from>
    <xdr:to>
      <xdr:col>24</xdr:col>
      <xdr:colOff>63500</xdr:colOff>
      <xdr:row>62</xdr:row>
      <xdr:rowOff>43815</xdr:rowOff>
    </xdr:to>
    <xdr:cxnSp macro="">
      <xdr:nvCxnSpPr>
        <xdr:cNvPr id="92" name="直線コネクタ 91"/>
        <xdr:cNvCxnSpPr/>
      </xdr:nvCxnSpPr>
      <xdr:spPr>
        <a:xfrm>
          <a:off x="3797300" y="1062418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149225</xdr:rowOff>
    </xdr:from>
    <xdr:to>
      <xdr:col>15</xdr:col>
      <xdr:colOff>101600</xdr:colOff>
      <xdr:row>62</xdr:row>
      <xdr:rowOff>79375</xdr:rowOff>
    </xdr:to>
    <xdr:sp macro="" textlink="">
      <xdr:nvSpPr>
        <xdr:cNvPr id="93" name="楕円 92"/>
        <xdr:cNvSpPr/>
      </xdr:nvSpPr>
      <xdr:spPr>
        <a:xfrm>
          <a:off x="2857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165735</xdr:rowOff>
    </xdr:from>
    <xdr:to>
      <xdr:col>19</xdr:col>
      <xdr:colOff>177800</xdr:colOff>
      <xdr:row>62</xdr:row>
      <xdr:rowOff>28575</xdr:rowOff>
    </xdr:to>
    <xdr:cxnSp macro="">
      <xdr:nvCxnSpPr>
        <xdr:cNvPr id="94" name="直線コネクタ 93"/>
        <xdr:cNvCxnSpPr/>
      </xdr:nvCxnSpPr>
      <xdr:spPr>
        <a:xfrm flipV="1">
          <a:off x="2908300" y="106241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101600</xdr:rowOff>
    </xdr:from>
    <xdr:to>
      <xdr:col>10</xdr:col>
      <xdr:colOff>165100</xdr:colOff>
      <xdr:row>62</xdr:row>
      <xdr:rowOff>31750</xdr:rowOff>
    </xdr:to>
    <xdr:sp macro="" textlink="">
      <xdr:nvSpPr>
        <xdr:cNvPr id="95" name="楕円 94"/>
        <xdr:cNvSpPr/>
      </xdr:nvSpPr>
      <xdr:spPr>
        <a:xfrm>
          <a:off x="1968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152400</xdr:rowOff>
    </xdr:from>
    <xdr:to>
      <xdr:col>15</xdr:col>
      <xdr:colOff>50800</xdr:colOff>
      <xdr:row>62</xdr:row>
      <xdr:rowOff>28575</xdr:rowOff>
    </xdr:to>
    <xdr:cxnSp macro="">
      <xdr:nvCxnSpPr>
        <xdr:cNvPr id="96" name="直線コネクタ 95"/>
        <xdr:cNvCxnSpPr/>
      </xdr:nvCxnSpPr>
      <xdr:spPr>
        <a:xfrm>
          <a:off x="2019300" y="106108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46355</xdr:rowOff>
    </xdr:from>
    <xdr:to>
      <xdr:col>6</xdr:col>
      <xdr:colOff>38100</xdr:colOff>
      <xdr:row>61</xdr:row>
      <xdr:rowOff>147955</xdr:rowOff>
    </xdr:to>
    <xdr:sp macro="" textlink="">
      <xdr:nvSpPr>
        <xdr:cNvPr id="97" name="楕円 96"/>
        <xdr:cNvSpPr/>
      </xdr:nvSpPr>
      <xdr:spPr>
        <a:xfrm>
          <a:off x="1079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97155</xdr:rowOff>
    </xdr:from>
    <xdr:to>
      <xdr:col>10</xdr:col>
      <xdr:colOff>114300</xdr:colOff>
      <xdr:row>61</xdr:row>
      <xdr:rowOff>152400</xdr:rowOff>
    </xdr:to>
    <xdr:cxnSp macro="">
      <xdr:nvCxnSpPr>
        <xdr:cNvPr id="98" name="直線コネクタ 97"/>
        <xdr:cNvCxnSpPr/>
      </xdr:nvCxnSpPr>
      <xdr:spPr>
        <a:xfrm>
          <a:off x="1130300" y="105556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9" name="n_1aveValue【体育館・プール】&#10;有形固定資産減価償却率"/>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00" name="n_2aveValue【体育館・プール】&#10;有形固定資産減価償却率"/>
        <xdr:cNvSpPr txBox="1"/>
      </xdr:nvSpPr>
      <xdr:spPr>
        <a:xfrm>
          <a:off x="2705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01" name="n_3aveValue【体育館・プール】&#10;有形固定資産減価償却率"/>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02" name="n_4aveValue【体育館・プール】&#10;有形固定資産減価償却率"/>
        <xdr:cNvSpPr txBox="1"/>
      </xdr:nvSpPr>
      <xdr:spPr>
        <a:xfrm>
          <a:off x="9277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36212</xdr:rowOff>
    </xdr:from>
    <xdr:ext cx="405111" cy="259045"/>
    <xdr:sp macro="" textlink="">
      <xdr:nvSpPr>
        <xdr:cNvPr id="103" name="n_1mainValue【体育館・プール】&#10;有形固定資産減価償却率"/>
        <xdr:cNvSpPr txBox="1"/>
      </xdr:nvSpPr>
      <xdr:spPr>
        <a:xfrm>
          <a:off x="35820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70502</xdr:rowOff>
    </xdr:from>
    <xdr:ext cx="405111" cy="259045"/>
    <xdr:sp macro="" textlink="">
      <xdr:nvSpPr>
        <xdr:cNvPr id="104" name="n_2mainValue【体育館・プール】&#10;有形固定資産減価償却率"/>
        <xdr:cNvSpPr txBox="1"/>
      </xdr:nvSpPr>
      <xdr:spPr>
        <a:xfrm>
          <a:off x="2705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22877</xdr:rowOff>
    </xdr:from>
    <xdr:ext cx="405111" cy="259045"/>
    <xdr:sp macro="" textlink="">
      <xdr:nvSpPr>
        <xdr:cNvPr id="105" name="n_3mainValue【体育館・プール】&#10;有形固定資産減価償却率"/>
        <xdr:cNvSpPr txBox="1"/>
      </xdr:nvSpPr>
      <xdr:spPr>
        <a:xfrm>
          <a:off x="1816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139082</xdr:rowOff>
    </xdr:from>
    <xdr:ext cx="405111" cy="259045"/>
    <xdr:sp macro="" textlink="">
      <xdr:nvSpPr>
        <xdr:cNvPr id="106" name="n_4mainValue【体育館・プール】&#10;有形固定資産減価償却率"/>
        <xdr:cNvSpPr txBox="1"/>
      </xdr:nvSpPr>
      <xdr:spPr>
        <a:xfrm>
          <a:off x="927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137" name="【体育館・プール】&#10;一人当たり面積平均値テキスト"/>
        <xdr:cNvSpPr txBox="1"/>
      </xdr:nvSpPr>
      <xdr:spPr>
        <a:xfrm>
          <a:off x="10515600" y="10685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10922</xdr:rowOff>
    </xdr:from>
    <xdr:to>
      <xdr:col>55</xdr:col>
      <xdr:colOff>50800</xdr:colOff>
      <xdr:row>60</xdr:row>
      <xdr:rowOff>112522</xdr:rowOff>
    </xdr:to>
    <xdr:sp macro="" textlink="">
      <xdr:nvSpPr>
        <xdr:cNvPr id="148" name="楕円 147"/>
        <xdr:cNvSpPr/>
      </xdr:nvSpPr>
      <xdr:spPr>
        <a:xfrm>
          <a:off x="104267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33799</xdr:rowOff>
    </xdr:from>
    <xdr:ext cx="469744" cy="259045"/>
    <xdr:sp macro="" textlink="">
      <xdr:nvSpPr>
        <xdr:cNvPr id="149" name="【体育館・プール】&#10;一人当たり面積該当値テキスト"/>
        <xdr:cNvSpPr txBox="1"/>
      </xdr:nvSpPr>
      <xdr:spPr>
        <a:xfrm>
          <a:off x="10515600" y="1014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25618</xdr:rowOff>
    </xdr:from>
    <xdr:to>
      <xdr:col>50</xdr:col>
      <xdr:colOff>165100</xdr:colOff>
      <xdr:row>60</xdr:row>
      <xdr:rowOff>127218</xdr:rowOff>
    </xdr:to>
    <xdr:sp macro="" textlink="">
      <xdr:nvSpPr>
        <xdr:cNvPr id="150" name="楕円 149"/>
        <xdr:cNvSpPr/>
      </xdr:nvSpPr>
      <xdr:spPr>
        <a:xfrm>
          <a:off x="9588500" y="103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61722</xdr:rowOff>
    </xdr:from>
    <xdr:to>
      <xdr:col>55</xdr:col>
      <xdr:colOff>0</xdr:colOff>
      <xdr:row>60</xdr:row>
      <xdr:rowOff>76418</xdr:rowOff>
    </xdr:to>
    <xdr:cxnSp macro="">
      <xdr:nvCxnSpPr>
        <xdr:cNvPr id="151" name="直線コネクタ 150"/>
        <xdr:cNvCxnSpPr/>
      </xdr:nvCxnSpPr>
      <xdr:spPr>
        <a:xfrm flipV="1">
          <a:off x="9639300" y="10348722"/>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35089</xdr:rowOff>
    </xdr:from>
    <xdr:to>
      <xdr:col>46</xdr:col>
      <xdr:colOff>38100</xdr:colOff>
      <xdr:row>60</xdr:row>
      <xdr:rowOff>136689</xdr:rowOff>
    </xdr:to>
    <xdr:sp macro="" textlink="">
      <xdr:nvSpPr>
        <xdr:cNvPr id="152" name="楕円 151"/>
        <xdr:cNvSpPr/>
      </xdr:nvSpPr>
      <xdr:spPr>
        <a:xfrm>
          <a:off x="8699500" y="1032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76418</xdr:rowOff>
    </xdr:from>
    <xdr:to>
      <xdr:col>50</xdr:col>
      <xdr:colOff>114300</xdr:colOff>
      <xdr:row>60</xdr:row>
      <xdr:rowOff>85889</xdr:rowOff>
    </xdr:to>
    <xdr:cxnSp macro="">
      <xdr:nvCxnSpPr>
        <xdr:cNvPr id="153" name="直線コネクタ 152"/>
        <xdr:cNvCxnSpPr/>
      </xdr:nvCxnSpPr>
      <xdr:spPr>
        <a:xfrm flipV="1">
          <a:off x="8750300" y="10363418"/>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43252</xdr:rowOff>
    </xdr:from>
    <xdr:to>
      <xdr:col>41</xdr:col>
      <xdr:colOff>101600</xdr:colOff>
      <xdr:row>60</xdr:row>
      <xdr:rowOff>144852</xdr:rowOff>
    </xdr:to>
    <xdr:sp macro="" textlink="">
      <xdr:nvSpPr>
        <xdr:cNvPr id="154" name="楕円 153"/>
        <xdr:cNvSpPr/>
      </xdr:nvSpPr>
      <xdr:spPr>
        <a:xfrm>
          <a:off x="7810500" y="103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85889</xdr:rowOff>
    </xdr:from>
    <xdr:to>
      <xdr:col>45</xdr:col>
      <xdr:colOff>177800</xdr:colOff>
      <xdr:row>60</xdr:row>
      <xdr:rowOff>94052</xdr:rowOff>
    </xdr:to>
    <xdr:cxnSp macro="">
      <xdr:nvCxnSpPr>
        <xdr:cNvPr id="155" name="直線コネクタ 154"/>
        <xdr:cNvCxnSpPr/>
      </xdr:nvCxnSpPr>
      <xdr:spPr>
        <a:xfrm flipV="1">
          <a:off x="7861300" y="10372889"/>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27250</xdr:rowOff>
    </xdr:from>
    <xdr:to>
      <xdr:col>36</xdr:col>
      <xdr:colOff>165100</xdr:colOff>
      <xdr:row>60</xdr:row>
      <xdr:rowOff>128850</xdr:rowOff>
    </xdr:to>
    <xdr:sp macro="" textlink="">
      <xdr:nvSpPr>
        <xdr:cNvPr id="156" name="楕円 155"/>
        <xdr:cNvSpPr/>
      </xdr:nvSpPr>
      <xdr:spPr>
        <a:xfrm>
          <a:off x="6921500" y="1031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78050</xdr:rowOff>
    </xdr:from>
    <xdr:to>
      <xdr:col>41</xdr:col>
      <xdr:colOff>50800</xdr:colOff>
      <xdr:row>60</xdr:row>
      <xdr:rowOff>94052</xdr:rowOff>
    </xdr:to>
    <xdr:cxnSp macro="">
      <xdr:nvCxnSpPr>
        <xdr:cNvPr id="157" name="直線コネクタ 156"/>
        <xdr:cNvCxnSpPr/>
      </xdr:nvCxnSpPr>
      <xdr:spPr>
        <a:xfrm>
          <a:off x="6972300" y="1036505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158" name="n_1aveValue【体育館・プール】&#10;一人当たり面積"/>
        <xdr:cNvSpPr txBox="1"/>
      </xdr:nvSpPr>
      <xdr:spPr>
        <a:xfrm>
          <a:off x="9391727" y="108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159" name="n_2aveValue【体育館・プール】&#10;一人当たり面積"/>
        <xdr:cNvSpPr txBox="1"/>
      </xdr:nvSpPr>
      <xdr:spPr>
        <a:xfrm>
          <a:off x="8515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14168</xdr:rowOff>
    </xdr:from>
    <xdr:ext cx="469744" cy="259045"/>
    <xdr:sp macro="" textlink="">
      <xdr:nvSpPr>
        <xdr:cNvPr id="160" name="n_3aveValue【体育館・プール】&#10;一人当たり面積"/>
        <xdr:cNvSpPr txBox="1"/>
      </xdr:nvSpPr>
      <xdr:spPr>
        <a:xfrm>
          <a:off x="76264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169943</xdr:rowOff>
    </xdr:from>
    <xdr:ext cx="469744" cy="259045"/>
    <xdr:sp macro="" textlink="">
      <xdr:nvSpPr>
        <xdr:cNvPr id="161" name="n_4aveValue【体育館・プール】&#10;一人当たり面積"/>
        <xdr:cNvSpPr txBox="1"/>
      </xdr:nvSpPr>
      <xdr:spPr>
        <a:xfrm>
          <a:off x="6737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143745</xdr:rowOff>
    </xdr:from>
    <xdr:ext cx="469744" cy="259045"/>
    <xdr:sp macro="" textlink="">
      <xdr:nvSpPr>
        <xdr:cNvPr id="162" name="n_1mainValue【体育館・プール】&#10;一人当たり面積"/>
        <xdr:cNvSpPr txBox="1"/>
      </xdr:nvSpPr>
      <xdr:spPr>
        <a:xfrm>
          <a:off x="9391727" y="1008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153216</xdr:rowOff>
    </xdr:from>
    <xdr:ext cx="469744" cy="259045"/>
    <xdr:sp macro="" textlink="">
      <xdr:nvSpPr>
        <xdr:cNvPr id="163" name="n_2mainValue【体育館・プール】&#10;一人当たり面積"/>
        <xdr:cNvSpPr txBox="1"/>
      </xdr:nvSpPr>
      <xdr:spPr>
        <a:xfrm>
          <a:off x="8515427" y="1009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161379</xdr:rowOff>
    </xdr:from>
    <xdr:ext cx="469744" cy="259045"/>
    <xdr:sp macro="" textlink="">
      <xdr:nvSpPr>
        <xdr:cNvPr id="164" name="n_3mainValue【体育館・プール】&#10;一人当たり面積"/>
        <xdr:cNvSpPr txBox="1"/>
      </xdr:nvSpPr>
      <xdr:spPr>
        <a:xfrm>
          <a:off x="7626427" y="1010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145377</xdr:rowOff>
    </xdr:from>
    <xdr:ext cx="469744" cy="259045"/>
    <xdr:sp macro="" textlink="">
      <xdr:nvSpPr>
        <xdr:cNvPr id="165" name="n_4mainValue【体育館・プール】&#10;一人当たり面積"/>
        <xdr:cNvSpPr txBox="1"/>
      </xdr:nvSpPr>
      <xdr:spPr>
        <a:xfrm>
          <a:off x="6737427" y="1008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196" name="【福祉施設】&#10;有形固定資産減価償却率平均値テキスト"/>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0" name="フローチャート: 判断 199"/>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1" name="フローチャート: 判断 200"/>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34652</xdr:rowOff>
    </xdr:from>
    <xdr:to>
      <xdr:col>24</xdr:col>
      <xdr:colOff>114300</xdr:colOff>
      <xdr:row>81</xdr:row>
      <xdr:rowOff>136252</xdr:rowOff>
    </xdr:to>
    <xdr:sp macro="" textlink="">
      <xdr:nvSpPr>
        <xdr:cNvPr id="207" name="楕円 206"/>
        <xdr:cNvSpPr/>
      </xdr:nvSpPr>
      <xdr:spPr>
        <a:xfrm>
          <a:off x="45847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57529</xdr:rowOff>
    </xdr:from>
    <xdr:ext cx="405111" cy="259045"/>
    <xdr:sp macro="" textlink="">
      <xdr:nvSpPr>
        <xdr:cNvPr id="208" name="【福祉施設】&#10;有形固定資産減価償却率該当値テキスト"/>
        <xdr:cNvSpPr txBox="1"/>
      </xdr:nvSpPr>
      <xdr:spPr>
        <a:xfrm>
          <a:off x="4673600" y="137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3629</xdr:rowOff>
    </xdr:from>
    <xdr:to>
      <xdr:col>20</xdr:col>
      <xdr:colOff>38100</xdr:colOff>
      <xdr:row>81</xdr:row>
      <xdr:rowOff>105229</xdr:rowOff>
    </xdr:to>
    <xdr:sp macro="" textlink="">
      <xdr:nvSpPr>
        <xdr:cNvPr id="209" name="楕円 208"/>
        <xdr:cNvSpPr/>
      </xdr:nvSpPr>
      <xdr:spPr>
        <a:xfrm>
          <a:off x="3746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54429</xdr:rowOff>
    </xdr:from>
    <xdr:to>
      <xdr:col>24</xdr:col>
      <xdr:colOff>63500</xdr:colOff>
      <xdr:row>81</xdr:row>
      <xdr:rowOff>85452</xdr:rowOff>
    </xdr:to>
    <xdr:cxnSp macro="">
      <xdr:nvCxnSpPr>
        <xdr:cNvPr id="210" name="直線コネクタ 209"/>
        <xdr:cNvCxnSpPr/>
      </xdr:nvCxnSpPr>
      <xdr:spPr>
        <a:xfrm>
          <a:off x="3797300" y="13941879"/>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145687</xdr:rowOff>
    </xdr:from>
    <xdr:to>
      <xdr:col>15</xdr:col>
      <xdr:colOff>101600</xdr:colOff>
      <xdr:row>81</xdr:row>
      <xdr:rowOff>75837</xdr:rowOff>
    </xdr:to>
    <xdr:sp macro="" textlink="">
      <xdr:nvSpPr>
        <xdr:cNvPr id="211" name="楕円 210"/>
        <xdr:cNvSpPr/>
      </xdr:nvSpPr>
      <xdr:spPr>
        <a:xfrm>
          <a:off x="2857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25037</xdr:rowOff>
    </xdr:from>
    <xdr:to>
      <xdr:col>19</xdr:col>
      <xdr:colOff>177800</xdr:colOff>
      <xdr:row>81</xdr:row>
      <xdr:rowOff>54429</xdr:rowOff>
    </xdr:to>
    <xdr:cxnSp macro="">
      <xdr:nvCxnSpPr>
        <xdr:cNvPr id="212" name="直線コネクタ 211"/>
        <xdr:cNvCxnSpPr/>
      </xdr:nvCxnSpPr>
      <xdr:spPr>
        <a:xfrm>
          <a:off x="2908300" y="139124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13426</xdr:rowOff>
    </xdr:from>
    <xdr:to>
      <xdr:col>10</xdr:col>
      <xdr:colOff>165100</xdr:colOff>
      <xdr:row>80</xdr:row>
      <xdr:rowOff>115026</xdr:rowOff>
    </xdr:to>
    <xdr:sp macro="" textlink="">
      <xdr:nvSpPr>
        <xdr:cNvPr id="213" name="楕円 212"/>
        <xdr:cNvSpPr/>
      </xdr:nvSpPr>
      <xdr:spPr>
        <a:xfrm>
          <a:off x="19685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64226</xdr:rowOff>
    </xdr:from>
    <xdr:to>
      <xdr:col>15</xdr:col>
      <xdr:colOff>50800</xdr:colOff>
      <xdr:row>81</xdr:row>
      <xdr:rowOff>25037</xdr:rowOff>
    </xdr:to>
    <xdr:cxnSp macro="">
      <xdr:nvCxnSpPr>
        <xdr:cNvPr id="214" name="直線コネクタ 213"/>
        <xdr:cNvCxnSpPr/>
      </xdr:nvCxnSpPr>
      <xdr:spPr>
        <a:xfrm>
          <a:off x="2019300" y="13780226"/>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153851</xdr:rowOff>
    </xdr:from>
    <xdr:to>
      <xdr:col>6</xdr:col>
      <xdr:colOff>38100</xdr:colOff>
      <xdr:row>80</xdr:row>
      <xdr:rowOff>84001</xdr:rowOff>
    </xdr:to>
    <xdr:sp macro="" textlink="">
      <xdr:nvSpPr>
        <xdr:cNvPr id="215" name="楕円 214"/>
        <xdr:cNvSpPr/>
      </xdr:nvSpPr>
      <xdr:spPr>
        <a:xfrm>
          <a:off x="10795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33201</xdr:rowOff>
    </xdr:from>
    <xdr:to>
      <xdr:col>10</xdr:col>
      <xdr:colOff>114300</xdr:colOff>
      <xdr:row>80</xdr:row>
      <xdr:rowOff>64226</xdr:rowOff>
    </xdr:to>
    <xdr:cxnSp macro="">
      <xdr:nvCxnSpPr>
        <xdr:cNvPr id="216" name="直線コネクタ 215"/>
        <xdr:cNvCxnSpPr/>
      </xdr:nvCxnSpPr>
      <xdr:spPr>
        <a:xfrm>
          <a:off x="1130300" y="137492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168201</xdr:rowOff>
    </xdr:from>
    <xdr:ext cx="405111" cy="259045"/>
    <xdr:sp macro="" textlink="">
      <xdr:nvSpPr>
        <xdr:cNvPr id="217" name="n_1aveValue【福祉施設】&#10;有形固定資産減価償却率"/>
        <xdr:cNvSpPr txBox="1"/>
      </xdr:nvSpPr>
      <xdr:spPr>
        <a:xfrm>
          <a:off x="3582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218" name="n_2aveValue【福祉施設】&#10;有形固定資産減価償却率"/>
        <xdr:cNvSpPr txBox="1"/>
      </xdr:nvSpPr>
      <xdr:spPr>
        <a:xfrm>
          <a:off x="2705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219" name="n_3aveValue【福祉施設】&#10;有形固定資産減価償却率"/>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70229</xdr:rowOff>
    </xdr:from>
    <xdr:ext cx="405111" cy="259045"/>
    <xdr:sp macro="" textlink="">
      <xdr:nvSpPr>
        <xdr:cNvPr id="220" name="n_4aveValue【福祉施設】&#10;有形固定資産減価償却率"/>
        <xdr:cNvSpPr txBox="1"/>
      </xdr:nvSpPr>
      <xdr:spPr>
        <a:xfrm>
          <a:off x="927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121756</xdr:rowOff>
    </xdr:from>
    <xdr:ext cx="405111" cy="259045"/>
    <xdr:sp macro="" textlink="">
      <xdr:nvSpPr>
        <xdr:cNvPr id="221" name="n_1mainValue【福祉施設】&#10;有形固定資産減価償却率"/>
        <xdr:cNvSpPr txBox="1"/>
      </xdr:nvSpPr>
      <xdr:spPr>
        <a:xfrm>
          <a:off x="35820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92364</xdr:rowOff>
    </xdr:from>
    <xdr:ext cx="405111" cy="259045"/>
    <xdr:sp macro="" textlink="">
      <xdr:nvSpPr>
        <xdr:cNvPr id="222" name="n_2mainValue【福祉施設】&#10;有形固定資産減価償却率"/>
        <xdr:cNvSpPr txBox="1"/>
      </xdr:nvSpPr>
      <xdr:spPr>
        <a:xfrm>
          <a:off x="2705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131553</xdr:rowOff>
    </xdr:from>
    <xdr:ext cx="405111" cy="259045"/>
    <xdr:sp macro="" textlink="">
      <xdr:nvSpPr>
        <xdr:cNvPr id="223" name="n_3mainValue【福祉施設】&#10;有形固定資産減価償却率"/>
        <xdr:cNvSpPr txBox="1"/>
      </xdr:nvSpPr>
      <xdr:spPr>
        <a:xfrm>
          <a:off x="1816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100528</xdr:rowOff>
    </xdr:from>
    <xdr:ext cx="405111" cy="259045"/>
    <xdr:sp macro="" textlink="">
      <xdr:nvSpPr>
        <xdr:cNvPr id="224" name="n_4mainValue【福祉施設】&#10;有形固定資産減価償却率"/>
        <xdr:cNvSpPr txBox="1"/>
      </xdr:nvSpPr>
      <xdr:spPr>
        <a:xfrm>
          <a:off x="927744"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76598</xdr:rowOff>
    </xdr:from>
    <xdr:ext cx="469744" cy="259045"/>
    <xdr:sp macro="" textlink="">
      <xdr:nvSpPr>
        <xdr:cNvPr id="253" name="【福祉施設】&#10;一人当たり面積平均値テキスト"/>
        <xdr:cNvSpPr txBox="1"/>
      </xdr:nvSpPr>
      <xdr:spPr>
        <a:xfrm>
          <a:off x="10515600" y="1447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7" name="フローチャート: 判断 256"/>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8" name="フローチャート: 判断 257"/>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67690</xdr:rowOff>
    </xdr:from>
    <xdr:to>
      <xdr:col>55</xdr:col>
      <xdr:colOff>50800</xdr:colOff>
      <xdr:row>80</xdr:row>
      <xdr:rowOff>169290</xdr:rowOff>
    </xdr:to>
    <xdr:sp macro="" textlink="">
      <xdr:nvSpPr>
        <xdr:cNvPr id="264" name="楕円 263"/>
        <xdr:cNvSpPr/>
      </xdr:nvSpPr>
      <xdr:spPr>
        <a:xfrm>
          <a:off x="10426700" y="1378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90567</xdr:rowOff>
    </xdr:from>
    <xdr:ext cx="469744" cy="259045"/>
    <xdr:sp macro="" textlink="">
      <xdr:nvSpPr>
        <xdr:cNvPr id="265" name="【福祉施設】&#10;一人当たり面積該当値テキスト"/>
        <xdr:cNvSpPr txBox="1"/>
      </xdr:nvSpPr>
      <xdr:spPr>
        <a:xfrm>
          <a:off x="10515600" y="1363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87885</xdr:rowOff>
    </xdr:from>
    <xdr:to>
      <xdr:col>50</xdr:col>
      <xdr:colOff>165100</xdr:colOff>
      <xdr:row>81</xdr:row>
      <xdr:rowOff>18035</xdr:rowOff>
    </xdr:to>
    <xdr:sp macro="" textlink="">
      <xdr:nvSpPr>
        <xdr:cNvPr id="266" name="楕円 265"/>
        <xdr:cNvSpPr/>
      </xdr:nvSpPr>
      <xdr:spPr>
        <a:xfrm>
          <a:off x="9588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118490</xdr:rowOff>
    </xdr:from>
    <xdr:to>
      <xdr:col>55</xdr:col>
      <xdr:colOff>0</xdr:colOff>
      <xdr:row>80</xdr:row>
      <xdr:rowOff>138685</xdr:rowOff>
    </xdr:to>
    <xdr:cxnSp macro="">
      <xdr:nvCxnSpPr>
        <xdr:cNvPr id="267" name="直線コネクタ 266"/>
        <xdr:cNvCxnSpPr/>
      </xdr:nvCxnSpPr>
      <xdr:spPr>
        <a:xfrm flipV="1">
          <a:off x="9639300" y="13834490"/>
          <a:ext cx="838200" cy="2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170562</xdr:rowOff>
    </xdr:from>
    <xdr:to>
      <xdr:col>46</xdr:col>
      <xdr:colOff>38100</xdr:colOff>
      <xdr:row>80</xdr:row>
      <xdr:rowOff>100712</xdr:rowOff>
    </xdr:to>
    <xdr:sp macro="" textlink="">
      <xdr:nvSpPr>
        <xdr:cNvPr id="268" name="楕円 267"/>
        <xdr:cNvSpPr/>
      </xdr:nvSpPr>
      <xdr:spPr>
        <a:xfrm>
          <a:off x="8699500" y="1371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49912</xdr:rowOff>
    </xdr:from>
    <xdr:to>
      <xdr:col>50</xdr:col>
      <xdr:colOff>114300</xdr:colOff>
      <xdr:row>80</xdr:row>
      <xdr:rowOff>138685</xdr:rowOff>
    </xdr:to>
    <xdr:cxnSp macro="">
      <xdr:nvCxnSpPr>
        <xdr:cNvPr id="269" name="直線コネクタ 268"/>
        <xdr:cNvCxnSpPr/>
      </xdr:nvCxnSpPr>
      <xdr:spPr>
        <a:xfrm>
          <a:off x="8750300" y="13765912"/>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74930</xdr:rowOff>
    </xdr:from>
    <xdr:to>
      <xdr:col>41</xdr:col>
      <xdr:colOff>101600</xdr:colOff>
      <xdr:row>82</xdr:row>
      <xdr:rowOff>5080</xdr:rowOff>
    </xdr:to>
    <xdr:sp macro="" textlink="">
      <xdr:nvSpPr>
        <xdr:cNvPr id="270" name="楕円 269"/>
        <xdr:cNvSpPr/>
      </xdr:nvSpPr>
      <xdr:spPr>
        <a:xfrm>
          <a:off x="7810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49912</xdr:rowOff>
    </xdr:from>
    <xdr:to>
      <xdr:col>45</xdr:col>
      <xdr:colOff>177800</xdr:colOff>
      <xdr:row>81</xdr:row>
      <xdr:rowOff>125730</xdr:rowOff>
    </xdr:to>
    <xdr:cxnSp macro="">
      <xdr:nvCxnSpPr>
        <xdr:cNvPr id="271" name="直線コネクタ 270"/>
        <xdr:cNvCxnSpPr/>
      </xdr:nvCxnSpPr>
      <xdr:spPr>
        <a:xfrm flipV="1">
          <a:off x="7861300" y="13765912"/>
          <a:ext cx="889000" cy="24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127127</xdr:rowOff>
    </xdr:from>
    <xdr:to>
      <xdr:col>36</xdr:col>
      <xdr:colOff>165100</xdr:colOff>
      <xdr:row>81</xdr:row>
      <xdr:rowOff>57277</xdr:rowOff>
    </xdr:to>
    <xdr:sp macro="" textlink="">
      <xdr:nvSpPr>
        <xdr:cNvPr id="272" name="楕円 271"/>
        <xdr:cNvSpPr/>
      </xdr:nvSpPr>
      <xdr:spPr>
        <a:xfrm>
          <a:off x="6921500" y="138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6477</xdr:rowOff>
    </xdr:from>
    <xdr:to>
      <xdr:col>41</xdr:col>
      <xdr:colOff>50800</xdr:colOff>
      <xdr:row>81</xdr:row>
      <xdr:rowOff>125730</xdr:rowOff>
    </xdr:to>
    <xdr:cxnSp macro="">
      <xdr:nvCxnSpPr>
        <xdr:cNvPr id="273" name="直線コネクタ 272"/>
        <xdr:cNvCxnSpPr/>
      </xdr:nvCxnSpPr>
      <xdr:spPr>
        <a:xfrm>
          <a:off x="6972300" y="13893927"/>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27449</xdr:rowOff>
    </xdr:from>
    <xdr:ext cx="469744" cy="259045"/>
    <xdr:sp macro="" textlink="">
      <xdr:nvSpPr>
        <xdr:cNvPr id="274" name="n_1aveValue【福祉施設】&#10;一人当たり面積"/>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30878</xdr:rowOff>
    </xdr:from>
    <xdr:ext cx="469744" cy="259045"/>
    <xdr:sp macro="" textlink="">
      <xdr:nvSpPr>
        <xdr:cNvPr id="275" name="n_2aveValue【福祉施設】&#10;一人当たり面積"/>
        <xdr:cNvSpPr txBox="1"/>
      </xdr:nvSpPr>
      <xdr:spPr>
        <a:xfrm>
          <a:off x="85154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161941</xdr:rowOff>
    </xdr:from>
    <xdr:ext cx="469744" cy="259045"/>
    <xdr:sp macro="" textlink="">
      <xdr:nvSpPr>
        <xdr:cNvPr id="276" name="n_3aveValue【福祉施設】&#10;一人当たり面積"/>
        <xdr:cNvSpPr txBox="1"/>
      </xdr:nvSpPr>
      <xdr:spPr>
        <a:xfrm>
          <a:off x="7626427" y="1456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139464</xdr:rowOff>
    </xdr:from>
    <xdr:ext cx="469744" cy="259045"/>
    <xdr:sp macro="" textlink="">
      <xdr:nvSpPr>
        <xdr:cNvPr id="277" name="n_4aveValue【福祉施設】&#10;一人当たり面積"/>
        <xdr:cNvSpPr txBox="1"/>
      </xdr:nvSpPr>
      <xdr:spPr>
        <a:xfrm>
          <a:off x="6737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34562</xdr:rowOff>
    </xdr:from>
    <xdr:ext cx="469744" cy="259045"/>
    <xdr:sp macro="" textlink="">
      <xdr:nvSpPr>
        <xdr:cNvPr id="278" name="n_1mainValue【福祉施設】&#10;一人当たり面積"/>
        <xdr:cNvSpPr txBox="1"/>
      </xdr:nvSpPr>
      <xdr:spPr>
        <a:xfrm>
          <a:off x="9391727" y="1357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117239</xdr:rowOff>
    </xdr:from>
    <xdr:ext cx="469744" cy="259045"/>
    <xdr:sp macro="" textlink="">
      <xdr:nvSpPr>
        <xdr:cNvPr id="279" name="n_2mainValue【福祉施設】&#10;一人当たり面積"/>
        <xdr:cNvSpPr txBox="1"/>
      </xdr:nvSpPr>
      <xdr:spPr>
        <a:xfrm>
          <a:off x="8515427" y="1349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21607</xdr:rowOff>
    </xdr:from>
    <xdr:ext cx="469744" cy="259045"/>
    <xdr:sp macro="" textlink="">
      <xdr:nvSpPr>
        <xdr:cNvPr id="280" name="n_3mainValue【福祉施設】&#10;一人当たり面積"/>
        <xdr:cNvSpPr txBox="1"/>
      </xdr:nvSpPr>
      <xdr:spPr>
        <a:xfrm>
          <a:off x="7626427" y="1373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73804</xdr:rowOff>
    </xdr:from>
    <xdr:ext cx="469744" cy="259045"/>
    <xdr:sp macro="" textlink="">
      <xdr:nvSpPr>
        <xdr:cNvPr id="281" name="n_4mainValue【福祉施設】&#10;一人当たり面積"/>
        <xdr:cNvSpPr txBox="1"/>
      </xdr:nvSpPr>
      <xdr:spPr>
        <a:xfrm>
          <a:off x="6737427" y="1361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323" name="直線コネクタ 322"/>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326" name="【一般廃棄物処理施設】&#10;有形固定資産減価償却率最大値テキスト"/>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327" name="直線コネクタ 326"/>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60977</xdr:rowOff>
    </xdr:from>
    <xdr:ext cx="405111" cy="259045"/>
    <xdr:sp macro="" textlink="">
      <xdr:nvSpPr>
        <xdr:cNvPr id="328" name="【一般廃棄物処理施設】&#10;有形固定資産減価償却率平均値テキスト"/>
        <xdr:cNvSpPr txBox="1"/>
      </xdr:nvSpPr>
      <xdr:spPr>
        <a:xfrm>
          <a:off x="16357600" y="657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329" name="フローチャート: 判断 328"/>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330" name="フローチャート: 判断 329"/>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331" name="フローチャート: 判断 330"/>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332" name="フローチャート: 判断 331"/>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333" name="フローチャート: 判断 332"/>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39" name="楕円 338"/>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93997</xdr:rowOff>
    </xdr:from>
    <xdr:ext cx="405111" cy="259045"/>
    <xdr:sp macro="" textlink="">
      <xdr:nvSpPr>
        <xdr:cNvPr id="340" name="【一般廃棄物処理施設】&#10;有形固定資産減価償却率該当値テキスト"/>
        <xdr:cNvSpPr txBox="1"/>
      </xdr:nvSpPr>
      <xdr:spPr>
        <a:xfrm>
          <a:off x="16357600"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31931</xdr:rowOff>
    </xdr:from>
    <xdr:to>
      <xdr:col>81</xdr:col>
      <xdr:colOff>101600</xdr:colOff>
      <xdr:row>38</xdr:row>
      <xdr:rowOff>133531</xdr:rowOff>
    </xdr:to>
    <xdr:sp macro="" textlink="">
      <xdr:nvSpPr>
        <xdr:cNvPr id="341" name="楕円 340"/>
        <xdr:cNvSpPr/>
      </xdr:nvSpPr>
      <xdr:spPr>
        <a:xfrm>
          <a:off x="15430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82731</xdr:rowOff>
    </xdr:from>
    <xdr:to>
      <xdr:col>85</xdr:col>
      <xdr:colOff>127000</xdr:colOff>
      <xdr:row>38</xdr:row>
      <xdr:rowOff>121920</xdr:rowOff>
    </xdr:to>
    <xdr:cxnSp macro="">
      <xdr:nvCxnSpPr>
        <xdr:cNvPr id="342" name="直線コネクタ 341"/>
        <xdr:cNvCxnSpPr/>
      </xdr:nvCxnSpPr>
      <xdr:spPr>
        <a:xfrm>
          <a:off x="15481300" y="65978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164193</xdr:rowOff>
    </xdr:from>
    <xdr:to>
      <xdr:col>76</xdr:col>
      <xdr:colOff>165100</xdr:colOff>
      <xdr:row>38</xdr:row>
      <xdr:rowOff>94343</xdr:rowOff>
    </xdr:to>
    <xdr:sp macro="" textlink="">
      <xdr:nvSpPr>
        <xdr:cNvPr id="343" name="楕円 342"/>
        <xdr:cNvSpPr/>
      </xdr:nvSpPr>
      <xdr:spPr>
        <a:xfrm>
          <a:off x="14541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43543</xdr:rowOff>
    </xdr:from>
    <xdr:to>
      <xdr:col>81</xdr:col>
      <xdr:colOff>50800</xdr:colOff>
      <xdr:row>38</xdr:row>
      <xdr:rowOff>82731</xdr:rowOff>
    </xdr:to>
    <xdr:cxnSp macro="">
      <xdr:nvCxnSpPr>
        <xdr:cNvPr id="344" name="直線コネクタ 343"/>
        <xdr:cNvCxnSpPr/>
      </xdr:nvCxnSpPr>
      <xdr:spPr>
        <a:xfrm>
          <a:off x="14592300" y="65586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131535</xdr:rowOff>
    </xdr:from>
    <xdr:to>
      <xdr:col>72</xdr:col>
      <xdr:colOff>38100</xdr:colOff>
      <xdr:row>39</xdr:row>
      <xdr:rowOff>61685</xdr:rowOff>
    </xdr:to>
    <xdr:sp macro="" textlink="">
      <xdr:nvSpPr>
        <xdr:cNvPr id="345" name="楕円 344"/>
        <xdr:cNvSpPr/>
      </xdr:nvSpPr>
      <xdr:spPr>
        <a:xfrm>
          <a:off x="13652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43543</xdr:rowOff>
    </xdr:from>
    <xdr:to>
      <xdr:col>76</xdr:col>
      <xdr:colOff>114300</xdr:colOff>
      <xdr:row>39</xdr:row>
      <xdr:rowOff>10885</xdr:rowOff>
    </xdr:to>
    <xdr:cxnSp macro="">
      <xdr:nvCxnSpPr>
        <xdr:cNvPr id="346" name="直線コネクタ 345"/>
        <xdr:cNvCxnSpPr/>
      </xdr:nvCxnSpPr>
      <xdr:spPr>
        <a:xfrm flipV="1">
          <a:off x="13703300" y="6558643"/>
          <a:ext cx="889000" cy="13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147865</xdr:rowOff>
    </xdr:from>
    <xdr:to>
      <xdr:col>67</xdr:col>
      <xdr:colOff>101600</xdr:colOff>
      <xdr:row>39</xdr:row>
      <xdr:rowOff>78015</xdr:rowOff>
    </xdr:to>
    <xdr:sp macro="" textlink="">
      <xdr:nvSpPr>
        <xdr:cNvPr id="347" name="楕円 346"/>
        <xdr:cNvSpPr/>
      </xdr:nvSpPr>
      <xdr:spPr>
        <a:xfrm>
          <a:off x="12763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10885</xdr:rowOff>
    </xdr:from>
    <xdr:to>
      <xdr:col>71</xdr:col>
      <xdr:colOff>177800</xdr:colOff>
      <xdr:row>39</xdr:row>
      <xdr:rowOff>27215</xdr:rowOff>
    </xdr:to>
    <xdr:cxnSp macro="">
      <xdr:nvCxnSpPr>
        <xdr:cNvPr id="348" name="直線コネクタ 347"/>
        <xdr:cNvCxnSpPr/>
      </xdr:nvCxnSpPr>
      <xdr:spPr>
        <a:xfrm flipV="1">
          <a:off x="12814300" y="669743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349" name="n_1aveValue【一般廃棄物処理施設】&#10;有形固定資産減価償却率"/>
        <xdr:cNvSpPr txBox="1"/>
      </xdr:nvSpPr>
      <xdr:spPr>
        <a:xfrm>
          <a:off x="15266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350" name="n_2aveValue【一般廃棄物処理施設】&#10;有形固定資産減価償却率"/>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351" name="n_3aveValue【一般廃棄物処理施設】&#10;有形固定資産減価償却率"/>
        <xdr:cNvSpPr txBox="1"/>
      </xdr:nvSpPr>
      <xdr:spPr>
        <a:xfrm>
          <a:off x="13500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352" name="n_4aveValue【一般廃棄物処理施設】&#10;有形固定資産減価償却率"/>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124658</xdr:rowOff>
    </xdr:from>
    <xdr:ext cx="405111" cy="259045"/>
    <xdr:sp macro="" textlink="">
      <xdr:nvSpPr>
        <xdr:cNvPr id="353" name="n_1mainValue【一般廃棄物処理施設】&#10;有形固定資産減価償却率"/>
        <xdr:cNvSpPr txBox="1"/>
      </xdr:nvSpPr>
      <xdr:spPr>
        <a:xfrm>
          <a:off x="152660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354" name="n_2mainValue【一般廃棄物処理施設】&#10;有形固定資産減価償却率"/>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52812</xdr:rowOff>
    </xdr:from>
    <xdr:ext cx="405111" cy="259045"/>
    <xdr:sp macro="" textlink="">
      <xdr:nvSpPr>
        <xdr:cNvPr id="355" name="n_3mainValue【一般廃棄物処理施設】&#10;有形固定資産減価償却率"/>
        <xdr:cNvSpPr txBox="1"/>
      </xdr:nvSpPr>
      <xdr:spPr>
        <a:xfrm>
          <a:off x="13500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356" name="n_4mainValue【一般廃棄物処理施設】&#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72" name="テキスト ボックス 371"/>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74" name="テキスト ボックス 373"/>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378" name="直線コネクタ 377"/>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379" name="【一般廃棄物処理施設】&#10;一人当たり有形固定資産（償却資産）額最小値テキスト"/>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380" name="直線コネクタ 379"/>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381" name="【一般廃棄物処理施設】&#10;一人当たり有形固定資産（償却資産）額最大値テキスト"/>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382" name="直線コネクタ 381"/>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61506</xdr:rowOff>
    </xdr:from>
    <xdr:ext cx="599010" cy="259045"/>
    <xdr:sp macro="" textlink="">
      <xdr:nvSpPr>
        <xdr:cNvPr id="383" name="【一般廃棄物処理施設】&#10;一人当たり有形固定資産（償却資産）額平均値テキスト"/>
        <xdr:cNvSpPr txBox="1"/>
      </xdr:nvSpPr>
      <xdr:spPr>
        <a:xfrm>
          <a:off x="22199600" y="6919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384" name="フローチャート: 判断 383"/>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385" name="フローチャート: 判断 384"/>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386" name="フローチャート: 判断 385"/>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387" name="フローチャート: 判断 386"/>
        <xdr:cNvSpPr/>
      </xdr:nvSpPr>
      <xdr:spPr>
        <a:xfrm>
          <a:off x="19494500" y="69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388" name="フローチャート: 判断 387"/>
        <xdr:cNvSpPr/>
      </xdr:nvSpPr>
      <xdr:spPr>
        <a:xfrm>
          <a:off x="18605500" y="697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154468</xdr:rowOff>
    </xdr:from>
    <xdr:to>
      <xdr:col>116</xdr:col>
      <xdr:colOff>114300</xdr:colOff>
      <xdr:row>39</xdr:row>
      <xdr:rowOff>84618</xdr:rowOff>
    </xdr:to>
    <xdr:sp macro="" textlink="">
      <xdr:nvSpPr>
        <xdr:cNvPr id="394" name="楕円 393"/>
        <xdr:cNvSpPr/>
      </xdr:nvSpPr>
      <xdr:spPr>
        <a:xfrm>
          <a:off x="22110700" y="666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5895</xdr:rowOff>
    </xdr:from>
    <xdr:ext cx="599010" cy="259045"/>
    <xdr:sp macro="" textlink="">
      <xdr:nvSpPr>
        <xdr:cNvPr id="395" name="【一般廃棄物処理施設】&#10;一人当たり有形固定資産（償却資産）額該当値テキスト"/>
        <xdr:cNvSpPr txBox="1"/>
      </xdr:nvSpPr>
      <xdr:spPr>
        <a:xfrm>
          <a:off x="22199600" y="652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168022</xdr:rowOff>
    </xdr:from>
    <xdr:to>
      <xdr:col>112</xdr:col>
      <xdr:colOff>38100</xdr:colOff>
      <xdr:row>39</xdr:row>
      <xdr:rowOff>98172</xdr:rowOff>
    </xdr:to>
    <xdr:sp macro="" textlink="">
      <xdr:nvSpPr>
        <xdr:cNvPr id="396" name="楕円 395"/>
        <xdr:cNvSpPr/>
      </xdr:nvSpPr>
      <xdr:spPr>
        <a:xfrm>
          <a:off x="21272500" y="66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33818</xdr:rowOff>
    </xdr:from>
    <xdr:to>
      <xdr:col>116</xdr:col>
      <xdr:colOff>63500</xdr:colOff>
      <xdr:row>39</xdr:row>
      <xdr:rowOff>47372</xdr:rowOff>
    </xdr:to>
    <xdr:cxnSp macro="">
      <xdr:nvCxnSpPr>
        <xdr:cNvPr id="397" name="直線コネクタ 396"/>
        <xdr:cNvCxnSpPr/>
      </xdr:nvCxnSpPr>
      <xdr:spPr>
        <a:xfrm flipV="1">
          <a:off x="21323300" y="6720368"/>
          <a:ext cx="838200" cy="1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12570</xdr:rowOff>
    </xdr:from>
    <xdr:to>
      <xdr:col>107</xdr:col>
      <xdr:colOff>101600</xdr:colOff>
      <xdr:row>39</xdr:row>
      <xdr:rowOff>114170</xdr:rowOff>
    </xdr:to>
    <xdr:sp macro="" textlink="">
      <xdr:nvSpPr>
        <xdr:cNvPr id="398" name="楕円 397"/>
        <xdr:cNvSpPr/>
      </xdr:nvSpPr>
      <xdr:spPr>
        <a:xfrm>
          <a:off x="20383500" y="669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47372</xdr:rowOff>
    </xdr:from>
    <xdr:to>
      <xdr:col>111</xdr:col>
      <xdr:colOff>177800</xdr:colOff>
      <xdr:row>39</xdr:row>
      <xdr:rowOff>63370</xdr:rowOff>
    </xdr:to>
    <xdr:cxnSp macro="">
      <xdr:nvCxnSpPr>
        <xdr:cNvPr id="399" name="直線コネクタ 398"/>
        <xdr:cNvCxnSpPr/>
      </xdr:nvCxnSpPr>
      <xdr:spPr>
        <a:xfrm flipV="1">
          <a:off x="20434300" y="6733922"/>
          <a:ext cx="889000" cy="1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82521</xdr:rowOff>
    </xdr:from>
    <xdr:to>
      <xdr:col>102</xdr:col>
      <xdr:colOff>165100</xdr:colOff>
      <xdr:row>40</xdr:row>
      <xdr:rowOff>12671</xdr:rowOff>
    </xdr:to>
    <xdr:sp macro="" textlink="">
      <xdr:nvSpPr>
        <xdr:cNvPr id="400" name="楕円 399"/>
        <xdr:cNvSpPr/>
      </xdr:nvSpPr>
      <xdr:spPr>
        <a:xfrm>
          <a:off x="19494500" y="676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63370</xdr:rowOff>
    </xdr:from>
    <xdr:to>
      <xdr:col>107</xdr:col>
      <xdr:colOff>50800</xdr:colOff>
      <xdr:row>39</xdr:row>
      <xdr:rowOff>133321</xdr:rowOff>
    </xdr:to>
    <xdr:cxnSp macro="">
      <xdr:nvCxnSpPr>
        <xdr:cNvPr id="401" name="直線コネクタ 400"/>
        <xdr:cNvCxnSpPr/>
      </xdr:nvCxnSpPr>
      <xdr:spPr>
        <a:xfrm flipV="1">
          <a:off x="19545300" y="6749920"/>
          <a:ext cx="8890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57732</xdr:rowOff>
    </xdr:from>
    <xdr:to>
      <xdr:col>98</xdr:col>
      <xdr:colOff>38100</xdr:colOff>
      <xdr:row>39</xdr:row>
      <xdr:rowOff>159332</xdr:rowOff>
    </xdr:to>
    <xdr:sp macro="" textlink="">
      <xdr:nvSpPr>
        <xdr:cNvPr id="402" name="楕円 401"/>
        <xdr:cNvSpPr/>
      </xdr:nvSpPr>
      <xdr:spPr>
        <a:xfrm>
          <a:off x="18605500" y="674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108532</xdr:rowOff>
    </xdr:from>
    <xdr:to>
      <xdr:col>102</xdr:col>
      <xdr:colOff>114300</xdr:colOff>
      <xdr:row>39</xdr:row>
      <xdr:rowOff>133321</xdr:rowOff>
    </xdr:to>
    <xdr:cxnSp macro="">
      <xdr:nvCxnSpPr>
        <xdr:cNvPr id="403" name="直線コネクタ 402"/>
        <xdr:cNvCxnSpPr/>
      </xdr:nvCxnSpPr>
      <xdr:spPr>
        <a:xfrm>
          <a:off x="18656300" y="6795082"/>
          <a:ext cx="889000" cy="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14433</xdr:rowOff>
    </xdr:from>
    <xdr:ext cx="599010" cy="259045"/>
    <xdr:sp macro="" textlink="">
      <xdr:nvSpPr>
        <xdr:cNvPr id="404" name="n_1aveValue【一般廃棄物処理施設】&#10;一人当たり有形固定資産（償却資産）額"/>
        <xdr:cNvSpPr txBox="1"/>
      </xdr:nvSpPr>
      <xdr:spPr>
        <a:xfrm>
          <a:off x="21011095" y="70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32066</xdr:rowOff>
    </xdr:from>
    <xdr:ext cx="599010" cy="259045"/>
    <xdr:sp macro="" textlink="">
      <xdr:nvSpPr>
        <xdr:cNvPr id="405" name="n_2aveValue【一般廃棄物処理施設】&#10;一人当たり有形固定資産（償却資産）額"/>
        <xdr:cNvSpPr txBox="1"/>
      </xdr:nvSpPr>
      <xdr:spPr>
        <a:xfrm>
          <a:off x="20134795" y="706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31287</xdr:rowOff>
    </xdr:from>
    <xdr:ext cx="599010" cy="259045"/>
    <xdr:sp macro="" textlink="">
      <xdr:nvSpPr>
        <xdr:cNvPr id="406" name="n_3aveValue【一般廃棄物処理施設】&#10;一人当たり有形固定資産（償却資産）額"/>
        <xdr:cNvSpPr txBox="1"/>
      </xdr:nvSpPr>
      <xdr:spPr>
        <a:xfrm>
          <a:off x="19245795" y="706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37883</xdr:rowOff>
    </xdr:from>
    <xdr:ext cx="599010" cy="259045"/>
    <xdr:sp macro="" textlink="">
      <xdr:nvSpPr>
        <xdr:cNvPr id="407" name="n_4aveValue【一般廃棄物処理施設】&#10;一人当たり有形固定資産（償却資産）額"/>
        <xdr:cNvSpPr txBox="1"/>
      </xdr:nvSpPr>
      <xdr:spPr>
        <a:xfrm>
          <a:off x="18356795" y="706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114700</xdr:rowOff>
    </xdr:from>
    <xdr:ext cx="599010" cy="259045"/>
    <xdr:sp macro="" textlink="">
      <xdr:nvSpPr>
        <xdr:cNvPr id="408" name="n_1mainValue【一般廃棄物処理施設】&#10;一人当たり有形固定資産（償却資産）額"/>
        <xdr:cNvSpPr txBox="1"/>
      </xdr:nvSpPr>
      <xdr:spPr>
        <a:xfrm>
          <a:off x="21011095" y="64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130697</xdr:rowOff>
    </xdr:from>
    <xdr:ext cx="599010" cy="259045"/>
    <xdr:sp macro="" textlink="">
      <xdr:nvSpPr>
        <xdr:cNvPr id="409" name="n_2mainValue【一般廃棄物処理施設】&#10;一人当たり有形固定資産（償却資産）額"/>
        <xdr:cNvSpPr txBox="1"/>
      </xdr:nvSpPr>
      <xdr:spPr>
        <a:xfrm>
          <a:off x="20134795" y="647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29198</xdr:rowOff>
    </xdr:from>
    <xdr:ext cx="599010" cy="259045"/>
    <xdr:sp macro="" textlink="">
      <xdr:nvSpPr>
        <xdr:cNvPr id="410" name="n_3mainValue【一般廃棄物処理施設】&#10;一人当たり有形固定資産（償却資産）額"/>
        <xdr:cNvSpPr txBox="1"/>
      </xdr:nvSpPr>
      <xdr:spPr>
        <a:xfrm>
          <a:off x="19245795" y="654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4409</xdr:rowOff>
    </xdr:from>
    <xdr:ext cx="599010" cy="259045"/>
    <xdr:sp macro="" textlink="">
      <xdr:nvSpPr>
        <xdr:cNvPr id="411" name="n_4mainValue【一般廃棄物処理施設】&#10;一人当たり有形固定資産（償却資産）額"/>
        <xdr:cNvSpPr txBox="1"/>
      </xdr:nvSpPr>
      <xdr:spPr>
        <a:xfrm>
          <a:off x="18356795" y="651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437" name="直線コネクタ 436"/>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9" name="直線コネクタ 43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40" name="【保健センター・保健所】&#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41" name="直線コネクタ 440"/>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146430</xdr:rowOff>
    </xdr:from>
    <xdr:ext cx="405111" cy="259045"/>
    <xdr:sp macro="" textlink="">
      <xdr:nvSpPr>
        <xdr:cNvPr id="442" name="【保健センター・保健所】&#10;有形固定資産減価償却率平均値テキスト"/>
        <xdr:cNvSpPr txBox="1"/>
      </xdr:nvSpPr>
      <xdr:spPr>
        <a:xfrm>
          <a:off x="16357600" y="10261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443" name="フローチャート: 判断 442"/>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444" name="フローチャート: 判断 443"/>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445" name="フローチャート: 判断 444"/>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446" name="フローチャート: 判断 445"/>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447" name="フローチャート: 判断 446"/>
        <xdr:cNvSpPr/>
      </xdr:nvSpPr>
      <xdr:spPr>
        <a:xfrm>
          <a:off x="12763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74930</xdr:rowOff>
    </xdr:from>
    <xdr:to>
      <xdr:col>85</xdr:col>
      <xdr:colOff>177800</xdr:colOff>
      <xdr:row>60</xdr:row>
      <xdr:rowOff>5080</xdr:rowOff>
    </xdr:to>
    <xdr:sp macro="" textlink="">
      <xdr:nvSpPr>
        <xdr:cNvPr id="453" name="楕円 452"/>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97807</xdr:rowOff>
    </xdr:from>
    <xdr:ext cx="405111" cy="259045"/>
    <xdr:sp macro="" textlink="">
      <xdr:nvSpPr>
        <xdr:cNvPr id="454" name="【保健センター・保健所】&#10;有形固定資産減価償却率該当値テキスト"/>
        <xdr:cNvSpPr txBox="1"/>
      </xdr:nvSpPr>
      <xdr:spPr>
        <a:xfrm>
          <a:off x="16357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42273</xdr:rowOff>
    </xdr:from>
    <xdr:to>
      <xdr:col>81</xdr:col>
      <xdr:colOff>101600</xdr:colOff>
      <xdr:row>59</xdr:row>
      <xdr:rowOff>143873</xdr:rowOff>
    </xdr:to>
    <xdr:sp macro="" textlink="">
      <xdr:nvSpPr>
        <xdr:cNvPr id="455" name="楕円 454"/>
        <xdr:cNvSpPr/>
      </xdr:nvSpPr>
      <xdr:spPr>
        <a:xfrm>
          <a:off x="15430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93073</xdr:rowOff>
    </xdr:from>
    <xdr:to>
      <xdr:col>85</xdr:col>
      <xdr:colOff>127000</xdr:colOff>
      <xdr:row>59</xdr:row>
      <xdr:rowOff>125730</xdr:rowOff>
    </xdr:to>
    <xdr:cxnSp macro="">
      <xdr:nvCxnSpPr>
        <xdr:cNvPr id="456" name="直線コネクタ 455"/>
        <xdr:cNvCxnSpPr/>
      </xdr:nvCxnSpPr>
      <xdr:spPr>
        <a:xfrm>
          <a:off x="15481300" y="102086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9616</xdr:rowOff>
    </xdr:from>
    <xdr:to>
      <xdr:col>76</xdr:col>
      <xdr:colOff>165100</xdr:colOff>
      <xdr:row>59</xdr:row>
      <xdr:rowOff>111216</xdr:rowOff>
    </xdr:to>
    <xdr:sp macro="" textlink="">
      <xdr:nvSpPr>
        <xdr:cNvPr id="457" name="楕円 456"/>
        <xdr:cNvSpPr/>
      </xdr:nvSpPr>
      <xdr:spPr>
        <a:xfrm>
          <a:off x="14541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60416</xdr:rowOff>
    </xdr:from>
    <xdr:to>
      <xdr:col>81</xdr:col>
      <xdr:colOff>50800</xdr:colOff>
      <xdr:row>59</xdr:row>
      <xdr:rowOff>93073</xdr:rowOff>
    </xdr:to>
    <xdr:cxnSp macro="">
      <xdr:nvCxnSpPr>
        <xdr:cNvPr id="458" name="直線コネクタ 457"/>
        <xdr:cNvCxnSpPr/>
      </xdr:nvCxnSpPr>
      <xdr:spPr>
        <a:xfrm>
          <a:off x="14592300" y="101759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150041</xdr:rowOff>
    </xdr:from>
    <xdr:to>
      <xdr:col>72</xdr:col>
      <xdr:colOff>38100</xdr:colOff>
      <xdr:row>59</xdr:row>
      <xdr:rowOff>80191</xdr:rowOff>
    </xdr:to>
    <xdr:sp macro="" textlink="">
      <xdr:nvSpPr>
        <xdr:cNvPr id="459" name="楕円 458"/>
        <xdr:cNvSpPr/>
      </xdr:nvSpPr>
      <xdr:spPr>
        <a:xfrm>
          <a:off x="13652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29391</xdr:rowOff>
    </xdr:from>
    <xdr:to>
      <xdr:col>76</xdr:col>
      <xdr:colOff>114300</xdr:colOff>
      <xdr:row>59</xdr:row>
      <xdr:rowOff>60416</xdr:rowOff>
    </xdr:to>
    <xdr:cxnSp macro="">
      <xdr:nvCxnSpPr>
        <xdr:cNvPr id="460" name="直線コネクタ 459"/>
        <xdr:cNvCxnSpPr/>
      </xdr:nvCxnSpPr>
      <xdr:spPr>
        <a:xfrm>
          <a:off x="13703300" y="1014494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117384</xdr:rowOff>
    </xdr:from>
    <xdr:to>
      <xdr:col>67</xdr:col>
      <xdr:colOff>101600</xdr:colOff>
      <xdr:row>59</xdr:row>
      <xdr:rowOff>47534</xdr:rowOff>
    </xdr:to>
    <xdr:sp macro="" textlink="">
      <xdr:nvSpPr>
        <xdr:cNvPr id="461" name="楕円 460"/>
        <xdr:cNvSpPr/>
      </xdr:nvSpPr>
      <xdr:spPr>
        <a:xfrm>
          <a:off x="12763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168184</xdr:rowOff>
    </xdr:from>
    <xdr:to>
      <xdr:col>71</xdr:col>
      <xdr:colOff>177800</xdr:colOff>
      <xdr:row>59</xdr:row>
      <xdr:rowOff>29391</xdr:rowOff>
    </xdr:to>
    <xdr:cxnSp macro="">
      <xdr:nvCxnSpPr>
        <xdr:cNvPr id="462" name="直線コネクタ 461"/>
        <xdr:cNvCxnSpPr/>
      </xdr:nvCxnSpPr>
      <xdr:spPr>
        <a:xfrm>
          <a:off x="12814300" y="101122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463" name="n_1aveValue【保健センター・保健所】&#10;有形固定資産減価償却率"/>
        <xdr:cNvSpPr txBox="1"/>
      </xdr:nvSpPr>
      <xdr:spPr>
        <a:xfrm>
          <a:off x="15266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464"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465" name="n_3aveValue【保健センター・保健所】&#10;有形固定資産減価償却率"/>
        <xdr:cNvSpPr txBox="1"/>
      </xdr:nvSpPr>
      <xdr:spPr>
        <a:xfrm>
          <a:off x="13500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45193</xdr:rowOff>
    </xdr:from>
    <xdr:ext cx="405111" cy="259045"/>
    <xdr:sp macro="" textlink="">
      <xdr:nvSpPr>
        <xdr:cNvPr id="466" name="n_4aveValue【保健センター・保健所】&#10;有形固定資産減価償却率"/>
        <xdr:cNvSpPr txBox="1"/>
      </xdr:nvSpPr>
      <xdr:spPr>
        <a:xfrm>
          <a:off x="12611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160400</xdr:rowOff>
    </xdr:from>
    <xdr:ext cx="405111" cy="259045"/>
    <xdr:sp macro="" textlink="">
      <xdr:nvSpPr>
        <xdr:cNvPr id="467" name="n_1mainValue【保健センター・保健所】&#10;有形固定資産減価償却率"/>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127743</xdr:rowOff>
    </xdr:from>
    <xdr:ext cx="405111" cy="259045"/>
    <xdr:sp macro="" textlink="">
      <xdr:nvSpPr>
        <xdr:cNvPr id="468" name="n_2mainValue【保健センター・保健所】&#10;有形固定資産減価償却率"/>
        <xdr:cNvSpPr txBox="1"/>
      </xdr:nvSpPr>
      <xdr:spPr>
        <a:xfrm>
          <a:off x="14389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96718</xdr:rowOff>
    </xdr:from>
    <xdr:ext cx="405111" cy="259045"/>
    <xdr:sp macro="" textlink="">
      <xdr:nvSpPr>
        <xdr:cNvPr id="469" name="n_3mainValue【保健センター・保健所】&#10;有形固定資産減価償却率"/>
        <xdr:cNvSpPr txBox="1"/>
      </xdr:nvSpPr>
      <xdr:spPr>
        <a:xfrm>
          <a:off x="13500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64061</xdr:rowOff>
    </xdr:from>
    <xdr:ext cx="405111" cy="259045"/>
    <xdr:sp macro="" textlink="">
      <xdr:nvSpPr>
        <xdr:cNvPr id="470" name="n_4mainValue【保健センター・保健所】&#10;有形固定資産減価償却率"/>
        <xdr:cNvSpPr txBox="1"/>
      </xdr:nvSpPr>
      <xdr:spPr>
        <a:xfrm>
          <a:off x="12611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1" name="直線コネクタ 48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2" name="テキスト ボックス 48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5" name="直線コネクタ 48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6" name="テキスト ボックス 48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490" name="直線コネクタ 489"/>
        <xdr:cNvCxnSpPr/>
      </xdr:nvCxnSpPr>
      <xdr:spPr>
        <a:xfrm flipV="1">
          <a:off x="22160864" y="9601771"/>
          <a:ext cx="0" cy="124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91" name="【保健センター・保健所】&#10;一人当たり面積最小値テキスト"/>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92" name="直線コネクタ 491"/>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493" name="【保健センター・保健所】&#10;一人当たり面積最大値テキスト"/>
        <xdr:cNvSpPr txBox="1"/>
      </xdr:nvSpPr>
      <xdr:spPr>
        <a:xfrm>
          <a:off x="22199600" y="93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494" name="直線コネクタ 493"/>
        <xdr:cNvCxnSpPr/>
      </xdr:nvCxnSpPr>
      <xdr:spPr>
        <a:xfrm>
          <a:off x="22072600" y="960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495" name="【保健センター・保健所】&#10;一人当たり面積平均値テキスト"/>
        <xdr:cNvSpPr txBox="1"/>
      </xdr:nvSpPr>
      <xdr:spPr>
        <a:xfrm>
          <a:off x="22199600" y="10392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496" name="フローチャート: 判断 495"/>
        <xdr:cNvSpPr/>
      </xdr:nvSpPr>
      <xdr:spPr>
        <a:xfrm>
          <a:off x="22110700" y="10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497" name="フローチャート: 判断 496"/>
        <xdr:cNvSpPr/>
      </xdr:nvSpPr>
      <xdr:spPr>
        <a:xfrm>
          <a:off x="21272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498" name="フローチャート: 判断 497"/>
        <xdr:cNvSpPr/>
      </xdr:nvSpPr>
      <xdr:spPr>
        <a:xfrm>
          <a:off x="20383500" y="10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499" name="フローチャート: 判断 498"/>
        <xdr:cNvSpPr/>
      </xdr:nvSpPr>
      <xdr:spPr>
        <a:xfrm>
          <a:off x="194945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00" name="フローチャート: 判断 499"/>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506" name="楕円 505"/>
        <xdr:cNvSpPr/>
      </xdr:nvSpPr>
      <xdr:spPr>
        <a:xfrm>
          <a:off x="22110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131589</xdr:rowOff>
    </xdr:from>
    <xdr:ext cx="469744" cy="259045"/>
    <xdr:sp macro="" textlink="">
      <xdr:nvSpPr>
        <xdr:cNvPr id="507" name="【保健センター・保健所】&#10;一人当たり面積該当値テキスト"/>
        <xdr:cNvSpPr txBox="1"/>
      </xdr:nvSpPr>
      <xdr:spPr>
        <a:xfrm>
          <a:off x="22199600" y="1059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48069</xdr:rowOff>
    </xdr:from>
    <xdr:to>
      <xdr:col>112</xdr:col>
      <xdr:colOff>38100</xdr:colOff>
      <xdr:row>62</xdr:row>
      <xdr:rowOff>149669</xdr:rowOff>
    </xdr:to>
    <xdr:sp macro="" textlink="">
      <xdr:nvSpPr>
        <xdr:cNvPr id="508" name="楕円 507"/>
        <xdr:cNvSpPr/>
      </xdr:nvSpPr>
      <xdr:spPr>
        <a:xfrm>
          <a:off x="21272500" y="1067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96012</xdr:rowOff>
    </xdr:from>
    <xdr:to>
      <xdr:col>116</xdr:col>
      <xdr:colOff>63500</xdr:colOff>
      <xdr:row>62</xdr:row>
      <xdr:rowOff>98869</xdr:rowOff>
    </xdr:to>
    <xdr:cxnSp macro="">
      <xdr:nvCxnSpPr>
        <xdr:cNvPr id="509" name="直線コネクタ 508"/>
        <xdr:cNvCxnSpPr/>
      </xdr:nvCxnSpPr>
      <xdr:spPr>
        <a:xfrm flipV="1">
          <a:off x="21323300" y="10725912"/>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49784</xdr:rowOff>
    </xdr:from>
    <xdr:to>
      <xdr:col>107</xdr:col>
      <xdr:colOff>101600</xdr:colOff>
      <xdr:row>62</xdr:row>
      <xdr:rowOff>151384</xdr:rowOff>
    </xdr:to>
    <xdr:sp macro="" textlink="">
      <xdr:nvSpPr>
        <xdr:cNvPr id="510" name="楕円 509"/>
        <xdr:cNvSpPr/>
      </xdr:nvSpPr>
      <xdr:spPr>
        <a:xfrm>
          <a:off x="20383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98869</xdr:rowOff>
    </xdr:from>
    <xdr:to>
      <xdr:col>111</xdr:col>
      <xdr:colOff>177800</xdr:colOff>
      <xdr:row>62</xdr:row>
      <xdr:rowOff>100584</xdr:rowOff>
    </xdr:to>
    <xdr:cxnSp macro="">
      <xdr:nvCxnSpPr>
        <xdr:cNvPr id="511" name="直線コネクタ 510"/>
        <xdr:cNvCxnSpPr/>
      </xdr:nvCxnSpPr>
      <xdr:spPr>
        <a:xfrm flipV="1">
          <a:off x="20434300" y="1072876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50927</xdr:rowOff>
    </xdr:from>
    <xdr:to>
      <xdr:col>102</xdr:col>
      <xdr:colOff>165100</xdr:colOff>
      <xdr:row>62</xdr:row>
      <xdr:rowOff>152527</xdr:rowOff>
    </xdr:to>
    <xdr:sp macro="" textlink="">
      <xdr:nvSpPr>
        <xdr:cNvPr id="512" name="楕円 511"/>
        <xdr:cNvSpPr/>
      </xdr:nvSpPr>
      <xdr:spPr>
        <a:xfrm>
          <a:off x="19494500" y="106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100584</xdr:rowOff>
    </xdr:from>
    <xdr:to>
      <xdr:col>107</xdr:col>
      <xdr:colOff>50800</xdr:colOff>
      <xdr:row>62</xdr:row>
      <xdr:rowOff>101727</xdr:rowOff>
    </xdr:to>
    <xdr:cxnSp macro="">
      <xdr:nvCxnSpPr>
        <xdr:cNvPr id="513" name="直線コネクタ 512"/>
        <xdr:cNvCxnSpPr/>
      </xdr:nvCxnSpPr>
      <xdr:spPr>
        <a:xfrm flipV="1">
          <a:off x="19545300" y="1073048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53213</xdr:rowOff>
    </xdr:from>
    <xdr:to>
      <xdr:col>98</xdr:col>
      <xdr:colOff>38100</xdr:colOff>
      <xdr:row>62</xdr:row>
      <xdr:rowOff>154813</xdr:rowOff>
    </xdr:to>
    <xdr:sp macro="" textlink="">
      <xdr:nvSpPr>
        <xdr:cNvPr id="514" name="楕円 513"/>
        <xdr:cNvSpPr/>
      </xdr:nvSpPr>
      <xdr:spPr>
        <a:xfrm>
          <a:off x="18605500" y="1068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101727</xdr:rowOff>
    </xdr:from>
    <xdr:to>
      <xdr:col>102</xdr:col>
      <xdr:colOff>114300</xdr:colOff>
      <xdr:row>62</xdr:row>
      <xdr:rowOff>104013</xdr:rowOff>
    </xdr:to>
    <xdr:cxnSp macro="">
      <xdr:nvCxnSpPr>
        <xdr:cNvPr id="515" name="直線コネクタ 514"/>
        <xdr:cNvCxnSpPr/>
      </xdr:nvCxnSpPr>
      <xdr:spPr>
        <a:xfrm flipV="1">
          <a:off x="18656300" y="1073162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516" name="n_1aveValue【保健センター・保健所】&#10;一人当たり面積"/>
        <xdr:cNvSpPr txBox="1"/>
      </xdr:nvSpPr>
      <xdr:spPr>
        <a:xfrm>
          <a:off x="210757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517" name="n_2aveValue【保健センター・保健所】&#10;一人当たり面積"/>
        <xdr:cNvSpPr txBox="1"/>
      </xdr:nvSpPr>
      <xdr:spPr>
        <a:xfrm>
          <a:off x="20199427" y="10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81615</xdr:rowOff>
    </xdr:from>
    <xdr:ext cx="469744" cy="259045"/>
    <xdr:sp macro="" textlink="">
      <xdr:nvSpPr>
        <xdr:cNvPr id="518" name="n_3aveValue【保健センター・保健所】&#10;一人当たり面積"/>
        <xdr:cNvSpPr txBox="1"/>
      </xdr:nvSpPr>
      <xdr:spPr>
        <a:xfrm>
          <a:off x="19310427" y="1036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519" name="n_4aveValue【保健センター・保健所】&#10;一人当たり面積"/>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140796</xdr:rowOff>
    </xdr:from>
    <xdr:ext cx="469744" cy="259045"/>
    <xdr:sp macro="" textlink="">
      <xdr:nvSpPr>
        <xdr:cNvPr id="520" name="n_1mainValue【保健センター・保健所】&#10;一人当たり面積"/>
        <xdr:cNvSpPr txBox="1"/>
      </xdr:nvSpPr>
      <xdr:spPr>
        <a:xfrm>
          <a:off x="21075727" y="1077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142511</xdr:rowOff>
    </xdr:from>
    <xdr:ext cx="469744" cy="259045"/>
    <xdr:sp macro="" textlink="">
      <xdr:nvSpPr>
        <xdr:cNvPr id="521" name="n_2mainValue【保健センター・保健所】&#10;一人当たり面積"/>
        <xdr:cNvSpPr txBox="1"/>
      </xdr:nvSpPr>
      <xdr:spPr>
        <a:xfrm>
          <a:off x="20199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143654</xdr:rowOff>
    </xdr:from>
    <xdr:ext cx="469744" cy="259045"/>
    <xdr:sp macro="" textlink="">
      <xdr:nvSpPr>
        <xdr:cNvPr id="522" name="n_3mainValue【保健センター・保健所】&#10;一人当たり面積"/>
        <xdr:cNvSpPr txBox="1"/>
      </xdr:nvSpPr>
      <xdr:spPr>
        <a:xfrm>
          <a:off x="19310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145940</xdr:rowOff>
    </xdr:from>
    <xdr:ext cx="469744" cy="259045"/>
    <xdr:sp macro="" textlink="">
      <xdr:nvSpPr>
        <xdr:cNvPr id="523" name="n_4mainValue【保健センター・保健所】&#10;一人当たり面積"/>
        <xdr:cNvSpPr txBox="1"/>
      </xdr:nvSpPr>
      <xdr:spPr>
        <a:xfrm>
          <a:off x="18421427" y="1077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549" name="直線コネクタ 548"/>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552" name="【消防施設】&#10;有形固定資産減価償却率最大値テキスト"/>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553" name="直線コネクタ 552"/>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133911</xdr:rowOff>
    </xdr:from>
    <xdr:ext cx="405111" cy="259045"/>
    <xdr:sp macro="" textlink="">
      <xdr:nvSpPr>
        <xdr:cNvPr id="554" name="【消防施設】&#10;有形固定資産減価償却率平均値テキスト"/>
        <xdr:cNvSpPr txBox="1"/>
      </xdr:nvSpPr>
      <xdr:spPr>
        <a:xfrm>
          <a:off x="16357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555" name="フローチャート: 判断 554"/>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56" name="フローチャート: 判断 555"/>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557" name="フローチャート: 判断 556"/>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558" name="フローチャート: 判断 557"/>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559" name="フローチャート: 判断 558"/>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47716</xdr:rowOff>
    </xdr:from>
    <xdr:to>
      <xdr:col>85</xdr:col>
      <xdr:colOff>177800</xdr:colOff>
      <xdr:row>81</xdr:row>
      <xdr:rowOff>149316</xdr:rowOff>
    </xdr:to>
    <xdr:sp macro="" textlink="">
      <xdr:nvSpPr>
        <xdr:cNvPr id="565" name="楕円 564"/>
        <xdr:cNvSpPr/>
      </xdr:nvSpPr>
      <xdr:spPr>
        <a:xfrm>
          <a:off x="162687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70593</xdr:rowOff>
    </xdr:from>
    <xdr:ext cx="405111" cy="259045"/>
    <xdr:sp macro="" textlink="">
      <xdr:nvSpPr>
        <xdr:cNvPr id="566" name="【消防施設】&#10;有形固定資産減価償却率該当値テキスト"/>
        <xdr:cNvSpPr txBox="1"/>
      </xdr:nvSpPr>
      <xdr:spPr>
        <a:xfrm>
          <a:off x="16357600" y="137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33020</xdr:rowOff>
    </xdr:from>
    <xdr:to>
      <xdr:col>81</xdr:col>
      <xdr:colOff>101600</xdr:colOff>
      <xdr:row>81</xdr:row>
      <xdr:rowOff>134620</xdr:rowOff>
    </xdr:to>
    <xdr:sp macro="" textlink="">
      <xdr:nvSpPr>
        <xdr:cNvPr id="567" name="楕円 566"/>
        <xdr:cNvSpPr/>
      </xdr:nvSpPr>
      <xdr:spPr>
        <a:xfrm>
          <a:off x="15430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81</xdr:row>
      <xdr:rowOff>98516</xdr:rowOff>
    </xdr:to>
    <xdr:cxnSp macro="">
      <xdr:nvCxnSpPr>
        <xdr:cNvPr id="568" name="直線コネクタ 567"/>
        <xdr:cNvCxnSpPr/>
      </xdr:nvCxnSpPr>
      <xdr:spPr>
        <a:xfrm>
          <a:off x="15481300" y="1397127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34652</xdr:rowOff>
    </xdr:from>
    <xdr:to>
      <xdr:col>76</xdr:col>
      <xdr:colOff>165100</xdr:colOff>
      <xdr:row>81</xdr:row>
      <xdr:rowOff>136252</xdr:rowOff>
    </xdr:to>
    <xdr:sp macro="" textlink="">
      <xdr:nvSpPr>
        <xdr:cNvPr id="569" name="楕円 568"/>
        <xdr:cNvSpPr/>
      </xdr:nvSpPr>
      <xdr:spPr>
        <a:xfrm>
          <a:off x="14541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83820</xdr:rowOff>
    </xdr:from>
    <xdr:to>
      <xdr:col>81</xdr:col>
      <xdr:colOff>50800</xdr:colOff>
      <xdr:row>81</xdr:row>
      <xdr:rowOff>85452</xdr:rowOff>
    </xdr:to>
    <xdr:cxnSp macro="">
      <xdr:nvCxnSpPr>
        <xdr:cNvPr id="570" name="直線コネクタ 569"/>
        <xdr:cNvCxnSpPr/>
      </xdr:nvCxnSpPr>
      <xdr:spPr>
        <a:xfrm flipV="1">
          <a:off x="14592300" y="1397127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37919</xdr:rowOff>
    </xdr:from>
    <xdr:to>
      <xdr:col>72</xdr:col>
      <xdr:colOff>38100</xdr:colOff>
      <xdr:row>82</xdr:row>
      <xdr:rowOff>139519</xdr:rowOff>
    </xdr:to>
    <xdr:sp macro="" textlink="">
      <xdr:nvSpPr>
        <xdr:cNvPr id="571" name="楕円 570"/>
        <xdr:cNvSpPr/>
      </xdr:nvSpPr>
      <xdr:spPr>
        <a:xfrm>
          <a:off x="13652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85452</xdr:rowOff>
    </xdr:from>
    <xdr:to>
      <xdr:col>76</xdr:col>
      <xdr:colOff>114300</xdr:colOff>
      <xdr:row>82</xdr:row>
      <xdr:rowOff>88719</xdr:rowOff>
    </xdr:to>
    <xdr:cxnSp macro="">
      <xdr:nvCxnSpPr>
        <xdr:cNvPr id="572" name="直線コネクタ 571"/>
        <xdr:cNvCxnSpPr/>
      </xdr:nvCxnSpPr>
      <xdr:spPr>
        <a:xfrm flipV="1">
          <a:off x="13703300" y="13972902"/>
          <a:ext cx="889000" cy="17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155484</xdr:rowOff>
    </xdr:from>
    <xdr:to>
      <xdr:col>67</xdr:col>
      <xdr:colOff>101600</xdr:colOff>
      <xdr:row>82</xdr:row>
      <xdr:rowOff>85634</xdr:rowOff>
    </xdr:to>
    <xdr:sp macro="" textlink="">
      <xdr:nvSpPr>
        <xdr:cNvPr id="573" name="楕円 572"/>
        <xdr:cNvSpPr/>
      </xdr:nvSpPr>
      <xdr:spPr>
        <a:xfrm>
          <a:off x="12763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34834</xdr:rowOff>
    </xdr:from>
    <xdr:to>
      <xdr:col>71</xdr:col>
      <xdr:colOff>177800</xdr:colOff>
      <xdr:row>82</xdr:row>
      <xdr:rowOff>88719</xdr:rowOff>
    </xdr:to>
    <xdr:cxnSp macro="">
      <xdr:nvCxnSpPr>
        <xdr:cNvPr id="574" name="直線コネクタ 573"/>
        <xdr:cNvCxnSpPr/>
      </xdr:nvCxnSpPr>
      <xdr:spPr>
        <a:xfrm>
          <a:off x="12814300" y="1409373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575" name="n_1aveValue【消防施設】&#10;有形固定資産減価償却率"/>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576" name="n_2aveValue【消防施設】&#10;有形固定資産減価償却率"/>
        <xdr:cNvSpPr txBox="1"/>
      </xdr:nvSpPr>
      <xdr:spPr>
        <a:xfrm>
          <a:off x="14389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577" name="n_3aveValue【消防施設】&#10;有形固定資産減価償却率"/>
        <xdr:cNvSpPr txBox="1"/>
      </xdr:nvSpPr>
      <xdr:spPr>
        <a:xfrm>
          <a:off x="13500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97989</xdr:rowOff>
    </xdr:from>
    <xdr:ext cx="405111" cy="259045"/>
    <xdr:sp macro="" textlink="">
      <xdr:nvSpPr>
        <xdr:cNvPr id="578" name="n_4aveValue【消防施設】&#10;有形固定資産減価償却率"/>
        <xdr:cNvSpPr txBox="1"/>
      </xdr:nvSpPr>
      <xdr:spPr>
        <a:xfrm>
          <a:off x="12611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151147</xdr:rowOff>
    </xdr:from>
    <xdr:ext cx="405111" cy="259045"/>
    <xdr:sp macro="" textlink="">
      <xdr:nvSpPr>
        <xdr:cNvPr id="579" name="n_1mainValue【消防施設】&#10;有形固定資産減価償却率"/>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152779</xdr:rowOff>
    </xdr:from>
    <xdr:ext cx="405111" cy="259045"/>
    <xdr:sp macro="" textlink="">
      <xdr:nvSpPr>
        <xdr:cNvPr id="580" name="n_2mainValue【消防施設】&#10;有形固定資産減価償却率"/>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581" name="n_3mainValue【消防施設】&#10;有形固定資産減価償却率"/>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102161</xdr:rowOff>
    </xdr:from>
    <xdr:ext cx="405111" cy="259045"/>
    <xdr:sp macro="" textlink="">
      <xdr:nvSpPr>
        <xdr:cNvPr id="582" name="n_4mainValue【消防施設】&#10;有形固定資産減価償却率"/>
        <xdr:cNvSpPr txBox="1"/>
      </xdr:nvSpPr>
      <xdr:spPr>
        <a:xfrm>
          <a:off x="12611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606" name="直線コネクタ 605"/>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7"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08" name="直線コネクタ 607"/>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609" name="【消防施設】&#10;一人当たり面積最大値テキスト"/>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610" name="直線コネクタ 609"/>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611" name="【消防施設】&#10;一人当たり面積平均値テキスト"/>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612" name="フローチャート: 判断 611"/>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613" name="フローチャート: 判断 612"/>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614" name="フローチャート: 判断 613"/>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615" name="フローチャート: 判断 614"/>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616" name="フローチャート: 判断 615"/>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622" name="楕円 621"/>
        <xdr:cNvSpPr/>
      </xdr:nvSpPr>
      <xdr:spPr>
        <a:xfrm>
          <a:off x="221107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94759</xdr:rowOff>
    </xdr:from>
    <xdr:ext cx="469744" cy="259045"/>
    <xdr:sp macro="" textlink="">
      <xdr:nvSpPr>
        <xdr:cNvPr id="623" name="【消防施設】&#10;一人当たり面積該当値テキスト"/>
        <xdr:cNvSpPr txBox="1"/>
      </xdr:nvSpPr>
      <xdr:spPr>
        <a:xfrm>
          <a:off x="22199600" y="141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81787</xdr:rowOff>
    </xdr:from>
    <xdr:to>
      <xdr:col>112</xdr:col>
      <xdr:colOff>38100</xdr:colOff>
      <xdr:row>84</xdr:row>
      <xdr:rowOff>11937</xdr:rowOff>
    </xdr:to>
    <xdr:sp macro="" textlink="">
      <xdr:nvSpPr>
        <xdr:cNvPr id="624" name="楕円 623"/>
        <xdr:cNvSpPr/>
      </xdr:nvSpPr>
      <xdr:spPr>
        <a:xfrm>
          <a:off x="21272500" y="143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122682</xdr:rowOff>
    </xdr:from>
    <xdr:to>
      <xdr:col>116</xdr:col>
      <xdr:colOff>63500</xdr:colOff>
      <xdr:row>83</xdr:row>
      <xdr:rowOff>132587</xdr:rowOff>
    </xdr:to>
    <xdr:cxnSp macro="">
      <xdr:nvCxnSpPr>
        <xdr:cNvPr id="625" name="直線コネクタ 624"/>
        <xdr:cNvCxnSpPr/>
      </xdr:nvCxnSpPr>
      <xdr:spPr>
        <a:xfrm flipV="1">
          <a:off x="21323300" y="14353032"/>
          <a:ext cx="8382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87885</xdr:rowOff>
    </xdr:from>
    <xdr:to>
      <xdr:col>107</xdr:col>
      <xdr:colOff>101600</xdr:colOff>
      <xdr:row>84</xdr:row>
      <xdr:rowOff>18035</xdr:rowOff>
    </xdr:to>
    <xdr:sp macro="" textlink="">
      <xdr:nvSpPr>
        <xdr:cNvPr id="626" name="楕円 625"/>
        <xdr:cNvSpPr/>
      </xdr:nvSpPr>
      <xdr:spPr>
        <a:xfrm>
          <a:off x="203835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132587</xdr:rowOff>
    </xdr:from>
    <xdr:to>
      <xdr:col>111</xdr:col>
      <xdr:colOff>177800</xdr:colOff>
      <xdr:row>83</xdr:row>
      <xdr:rowOff>138685</xdr:rowOff>
    </xdr:to>
    <xdr:cxnSp macro="">
      <xdr:nvCxnSpPr>
        <xdr:cNvPr id="627" name="直線コネクタ 626"/>
        <xdr:cNvCxnSpPr/>
      </xdr:nvCxnSpPr>
      <xdr:spPr>
        <a:xfrm flipV="1">
          <a:off x="20434300" y="14362937"/>
          <a:ext cx="8890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93218</xdr:rowOff>
    </xdr:from>
    <xdr:to>
      <xdr:col>102</xdr:col>
      <xdr:colOff>165100</xdr:colOff>
      <xdr:row>84</xdr:row>
      <xdr:rowOff>23368</xdr:rowOff>
    </xdr:to>
    <xdr:sp macro="" textlink="">
      <xdr:nvSpPr>
        <xdr:cNvPr id="628" name="楕円 627"/>
        <xdr:cNvSpPr/>
      </xdr:nvSpPr>
      <xdr:spPr>
        <a:xfrm>
          <a:off x="19494500" y="1432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138685</xdr:rowOff>
    </xdr:from>
    <xdr:to>
      <xdr:col>107</xdr:col>
      <xdr:colOff>50800</xdr:colOff>
      <xdr:row>83</xdr:row>
      <xdr:rowOff>144018</xdr:rowOff>
    </xdr:to>
    <xdr:cxnSp macro="">
      <xdr:nvCxnSpPr>
        <xdr:cNvPr id="629" name="直線コネクタ 628"/>
        <xdr:cNvCxnSpPr/>
      </xdr:nvCxnSpPr>
      <xdr:spPr>
        <a:xfrm flipV="1">
          <a:off x="19545300" y="14369035"/>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100837</xdr:rowOff>
    </xdr:from>
    <xdr:to>
      <xdr:col>98</xdr:col>
      <xdr:colOff>38100</xdr:colOff>
      <xdr:row>84</xdr:row>
      <xdr:rowOff>30987</xdr:rowOff>
    </xdr:to>
    <xdr:sp macro="" textlink="">
      <xdr:nvSpPr>
        <xdr:cNvPr id="630" name="楕円 629"/>
        <xdr:cNvSpPr/>
      </xdr:nvSpPr>
      <xdr:spPr>
        <a:xfrm>
          <a:off x="18605500" y="1433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144018</xdr:rowOff>
    </xdr:from>
    <xdr:to>
      <xdr:col>102</xdr:col>
      <xdr:colOff>114300</xdr:colOff>
      <xdr:row>83</xdr:row>
      <xdr:rowOff>151637</xdr:rowOff>
    </xdr:to>
    <xdr:cxnSp macro="">
      <xdr:nvCxnSpPr>
        <xdr:cNvPr id="631" name="直線コネクタ 630"/>
        <xdr:cNvCxnSpPr/>
      </xdr:nvCxnSpPr>
      <xdr:spPr>
        <a:xfrm flipV="1">
          <a:off x="18656300" y="14374368"/>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632" name="n_1aveValue【消防施設】&#10;一人当たり面積"/>
        <xdr:cNvSpPr txBox="1"/>
      </xdr:nvSpPr>
      <xdr:spPr>
        <a:xfrm>
          <a:off x="21075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633" name="n_2aveValue【消防施設】&#10;一人当たり面積"/>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101364</xdr:rowOff>
    </xdr:from>
    <xdr:ext cx="469744" cy="259045"/>
    <xdr:sp macro="" textlink="">
      <xdr:nvSpPr>
        <xdr:cNvPr id="634" name="n_3aveValue【消防施設】&#10;一人当たり面積"/>
        <xdr:cNvSpPr txBox="1"/>
      </xdr:nvSpPr>
      <xdr:spPr>
        <a:xfrm>
          <a:off x="19310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99840</xdr:rowOff>
    </xdr:from>
    <xdr:ext cx="469744" cy="259045"/>
    <xdr:sp macro="" textlink="">
      <xdr:nvSpPr>
        <xdr:cNvPr id="635" name="n_4aveValue【消防施設】&#10;一人当たり面積"/>
        <xdr:cNvSpPr txBox="1"/>
      </xdr:nvSpPr>
      <xdr:spPr>
        <a:xfrm>
          <a:off x="18421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28464</xdr:rowOff>
    </xdr:from>
    <xdr:ext cx="469744" cy="259045"/>
    <xdr:sp macro="" textlink="">
      <xdr:nvSpPr>
        <xdr:cNvPr id="636" name="n_1mainValue【消防施設】&#10;一人当たり面積"/>
        <xdr:cNvSpPr txBox="1"/>
      </xdr:nvSpPr>
      <xdr:spPr>
        <a:xfrm>
          <a:off x="21075727" y="140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34562</xdr:rowOff>
    </xdr:from>
    <xdr:ext cx="469744" cy="259045"/>
    <xdr:sp macro="" textlink="">
      <xdr:nvSpPr>
        <xdr:cNvPr id="637" name="n_2mainValue【消防施設】&#10;一人当たり面積"/>
        <xdr:cNvSpPr txBox="1"/>
      </xdr:nvSpPr>
      <xdr:spPr>
        <a:xfrm>
          <a:off x="20199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39895</xdr:rowOff>
    </xdr:from>
    <xdr:ext cx="469744" cy="259045"/>
    <xdr:sp macro="" textlink="">
      <xdr:nvSpPr>
        <xdr:cNvPr id="638" name="n_3mainValue【消防施設】&#10;一人当たり面積"/>
        <xdr:cNvSpPr txBox="1"/>
      </xdr:nvSpPr>
      <xdr:spPr>
        <a:xfrm>
          <a:off x="19310427" y="140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47514</xdr:rowOff>
    </xdr:from>
    <xdr:ext cx="469744" cy="259045"/>
    <xdr:sp macro="" textlink="">
      <xdr:nvSpPr>
        <xdr:cNvPr id="639" name="n_4mainValue【消防施設】&#10;一人当たり面積"/>
        <xdr:cNvSpPr txBox="1"/>
      </xdr:nvSpPr>
      <xdr:spPr>
        <a:xfrm>
          <a:off x="18421427" y="1410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0" name="テキスト ボックス 65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3" name="直線コネクタ 662"/>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4"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5" name="直線コネクタ 664"/>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6"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7" name="直線コネクタ 66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668" name="【庁舎】&#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69" name="フローチャート: 判断 668"/>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670" name="フローチャート: 判断 669"/>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671" name="フローチャート: 判断 670"/>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672" name="フローチャート: 判断 671"/>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73" name="フローチャート: 判断 672"/>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153670</xdr:rowOff>
    </xdr:from>
    <xdr:to>
      <xdr:col>85</xdr:col>
      <xdr:colOff>177800</xdr:colOff>
      <xdr:row>104</xdr:row>
      <xdr:rowOff>83820</xdr:rowOff>
    </xdr:to>
    <xdr:sp macro="" textlink="">
      <xdr:nvSpPr>
        <xdr:cNvPr id="679" name="楕円 678"/>
        <xdr:cNvSpPr/>
      </xdr:nvSpPr>
      <xdr:spPr>
        <a:xfrm>
          <a:off x="16268700" y="178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132097</xdr:rowOff>
    </xdr:from>
    <xdr:ext cx="405111" cy="259045"/>
    <xdr:sp macro="" textlink="">
      <xdr:nvSpPr>
        <xdr:cNvPr id="680" name="【庁舎】&#10;有形固定資産減価償却率該当値テキスト"/>
        <xdr:cNvSpPr txBox="1"/>
      </xdr:nvSpPr>
      <xdr:spPr>
        <a:xfrm>
          <a:off x="16357600"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105411</xdr:rowOff>
    </xdr:from>
    <xdr:to>
      <xdr:col>81</xdr:col>
      <xdr:colOff>101600</xdr:colOff>
      <xdr:row>104</xdr:row>
      <xdr:rowOff>35561</xdr:rowOff>
    </xdr:to>
    <xdr:sp macro="" textlink="">
      <xdr:nvSpPr>
        <xdr:cNvPr id="681" name="楕円 680"/>
        <xdr:cNvSpPr/>
      </xdr:nvSpPr>
      <xdr:spPr>
        <a:xfrm>
          <a:off x="15430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156211</xdr:rowOff>
    </xdr:from>
    <xdr:to>
      <xdr:col>85</xdr:col>
      <xdr:colOff>127000</xdr:colOff>
      <xdr:row>104</xdr:row>
      <xdr:rowOff>33020</xdr:rowOff>
    </xdr:to>
    <xdr:cxnSp macro="">
      <xdr:nvCxnSpPr>
        <xdr:cNvPr id="682" name="直線コネクタ 681"/>
        <xdr:cNvCxnSpPr/>
      </xdr:nvCxnSpPr>
      <xdr:spPr>
        <a:xfrm>
          <a:off x="15481300" y="178155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100330</xdr:rowOff>
    </xdr:from>
    <xdr:to>
      <xdr:col>76</xdr:col>
      <xdr:colOff>165100</xdr:colOff>
      <xdr:row>104</xdr:row>
      <xdr:rowOff>30480</xdr:rowOff>
    </xdr:to>
    <xdr:sp macro="" textlink="">
      <xdr:nvSpPr>
        <xdr:cNvPr id="683" name="楕円 682"/>
        <xdr:cNvSpPr/>
      </xdr:nvSpPr>
      <xdr:spPr>
        <a:xfrm>
          <a:off x="14541500" y="177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151130</xdr:rowOff>
    </xdr:from>
    <xdr:to>
      <xdr:col>81</xdr:col>
      <xdr:colOff>50800</xdr:colOff>
      <xdr:row>103</xdr:row>
      <xdr:rowOff>156211</xdr:rowOff>
    </xdr:to>
    <xdr:cxnSp macro="">
      <xdr:nvCxnSpPr>
        <xdr:cNvPr id="684" name="直線コネクタ 683"/>
        <xdr:cNvCxnSpPr/>
      </xdr:nvCxnSpPr>
      <xdr:spPr>
        <a:xfrm>
          <a:off x="14592300" y="1781048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74930</xdr:rowOff>
    </xdr:from>
    <xdr:to>
      <xdr:col>72</xdr:col>
      <xdr:colOff>38100</xdr:colOff>
      <xdr:row>104</xdr:row>
      <xdr:rowOff>5080</xdr:rowOff>
    </xdr:to>
    <xdr:sp macro="" textlink="">
      <xdr:nvSpPr>
        <xdr:cNvPr id="685" name="楕円 684"/>
        <xdr:cNvSpPr/>
      </xdr:nvSpPr>
      <xdr:spPr>
        <a:xfrm>
          <a:off x="13652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125730</xdr:rowOff>
    </xdr:from>
    <xdr:to>
      <xdr:col>76</xdr:col>
      <xdr:colOff>114300</xdr:colOff>
      <xdr:row>103</xdr:row>
      <xdr:rowOff>151130</xdr:rowOff>
    </xdr:to>
    <xdr:cxnSp macro="">
      <xdr:nvCxnSpPr>
        <xdr:cNvPr id="686" name="直線コネクタ 685"/>
        <xdr:cNvCxnSpPr/>
      </xdr:nvCxnSpPr>
      <xdr:spPr>
        <a:xfrm>
          <a:off x="13703300" y="177850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48261</xdr:rowOff>
    </xdr:from>
    <xdr:to>
      <xdr:col>67</xdr:col>
      <xdr:colOff>101600</xdr:colOff>
      <xdr:row>103</xdr:row>
      <xdr:rowOff>149861</xdr:rowOff>
    </xdr:to>
    <xdr:sp macro="" textlink="">
      <xdr:nvSpPr>
        <xdr:cNvPr id="687" name="楕円 686"/>
        <xdr:cNvSpPr/>
      </xdr:nvSpPr>
      <xdr:spPr>
        <a:xfrm>
          <a:off x="12763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99061</xdr:rowOff>
    </xdr:from>
    <xdr:to>
      <xdr:col>71</xdr:col>
      <xdr:colOff>177800</xdr:colOff>
      <xdr:row>103</xdr:row>
      <xdr:rowOff>125730</xdr:rowOff>
    </xdr:to>
    <xdr:cxnSp macro="">
      <xdr:nvCxnSpPr>
        <xdr:cNvPr id="688" name="直線コネクタ 687"/>
        <xdr:cNvCxnSpPr/>
      </xdr:nvCxnSpPr>
      <xdr:spPr>
        <a:xfrm>
          <a:off x="12814300" y="177584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67327</xdr:rowOff>
    </xdr:from>
    <xdr:ext cx="405111" cy="259045"/>
    <xdr:sp macro="" textlink="">
      <xdr:nvSpPr>
        <xdr:cNvPr id="689" name="n_1aveValue【庁舎】&#10;有形固定資産減価償却率"/>
        <xdr:cNvSpPr txBox="1"/>
      </xdr:nvSpPr>
      <xdr:spPr>
        <a:xfrm>
          <a:off x="152660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93997</xdr:rowOff>
    </xdr:from>
    <xdr:ext cx="405111" cy="259045"/>
    <xdr:sp macro="" textlink="">
      <xdr:nvSpPr>
        <xdr:cNvPr id="690" name="n_2aveValue【庁舎】&#10;有形固定資産減価償却率"/>
        <xdr:cNvSpPr txBox="1"/>
      </xdr:nvSpPr>
      <xdr:spPr>
        <a:xfrm>
          <a:off x="14389744" y="179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116857</xdr:rowOff>
    </xdr:from>
    <xdr:ext cx="405111" cy="259045"/>
    <xdr:sp macro="" textlink="">
      <xdr:nvSpPr>
        <xdr:cNvPr id="691" name="n_3aveValue【庁舎】&#10;有形固定資産減価償却率"/>
        <xdr:cNvSpPr txBox="1"/>
      </xdr:nvSpPr>
      <xdr:spPr>
        <a:xfrm>
          <a:off x="135007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115588</xdr:rowOff>
    </xdr:from>
    <xdr:ext cx="405111" cy="259045"/>
    <xdr:sp macro="" textlink="">
      <xdr:nvSpPr>
        <xdr:cNvPr id="692" name="n_4aveValue【庁舎】&#10;有形固定資産減価償却率"/>
        <xdr:cNvSpPr txBox="1"/>
      </xdr:nvSpPr>
      <xdr:spPr>
        <a:xfrm>
          <a:off x="12611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52088</xdr:rowOff>
    </xdr:from>
    <xdr:ext cx="405111" cy="259045"/>
    <xdr:sp macro="" textlink="">
      <xdr:nvSpPr>
        <xdr:cNvPr id="693" name="n_1mainValue【庁舎】&#10;有形固定資産減価償却率"/>
        <xdr:cNvSpPr txBox="1"/>
      </xdr:nvSpPr>
      <xdr:spPr>
        <a:xfrm>
          <a:off x="15266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47007</xdr:rowOff>
    </xdr:from>
    <xdr:ext cx="405111" cy="259045"/>
    <xdr:sp macro="" textlink="">
      <xdr:nvSpPr>
        <xdr:cNvPr id="694" name="n_2mainValue【庁舎】&#10;有形固定資産減価償却率"/>
        <xdr:cNvSpPr txBox="1"/>
      </xdr:nvSpPr>
      <xdr:spPr>
        <a:xfrm>
          <a:off x="14389744" y="1753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21607</xdr:rowOff>
    </xdr:from>
    <xdr:ext cx="405111" cy="259045"/>
    <xdr:sp macro="" textlink="">
      <xdr:nvSpPr>
        <xdr:cNvPr id="695" name="n_3mainValue【庁舎】&#10;有形固定資産減価償却率"/>
        <xdr:cNvSpPr txBox="1"/>
      </xdr:nvSpPr>
      <xdr:spPr>
        <a:xfrm>
          <a:off x="13500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166388</xdr:rowOff>
    </xdr:from>
    <xdr:ext cx="405111" cy="259045"/>
    <xdr:sp macro="" textlink="">
      <xdr:nvSpPr>
        <xdr:cNvPr id="696" name="n_4mainValue【庁舎】&#10;有形固定資産減価償却率"/>
        <xdr:cNvSpPr txBox="1"/>
      </xdr:nvSpPr>
      <xdr:spPr>
        <a:xfrm>
          <a:off x="12611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720" name="直線コネクタ 719"/>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21" name="【庁舎】&#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22" name="直線コネクタ 721"/>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723" name="【庁舎】&#10;一人当たり面積最大値テキスト"/>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724" name="直線コネクタ 723"/>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725" name="【庁舎】&#10;一人当たり面積平均値テキスト"/>
        <xdr:cNvSpPr txBox="1"/>
      </xdr:nvSpPr>
      <xdr:spPr>
        <a:xfrm>
          <a:off x="22199600" y="18207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726" name="フローチャート: 判断 725"/>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727" name="フローチャート: 判断 726"/>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28" name="フローチャート: 判断 727"/>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729" name="フローチャート: 判断 728"/>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730" name="フローチャート: 判断 729"/>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34925</xdr:rowOff>
    </xdr:from>
    <xdr:to>
      <xdr:col>116</xdr:col>
      <xdr:colOff>114300</xdr:colOff>
      <xdr:row>104</xdr:row>
      <xdr:rowOff>136525</xdr:rowOff>
    </xdr:to>
    <xdr:sp macro="" textlink="">
      <xdr:nvSpPr>
        <xdr:cNvPr id="736" name="楕円 735"/>
        <xdr:cNvSpPr/>
      </xdr:nvSpPr>
      <xdr:spPr>
        <a:xfrm>
          <a:off x="221107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57802</xdr:rowOff>
    </xdr:from>
    <xdr:ext cx="469744" cy="259045"/>
    <xdr:sp macro="" textlink="">
      <xdr:nvSpPr>
        <xdr:cNvPr id="737" name="【庁舎】&#10;一人当たり面積該当値テキスト"/>
        <xdr:cNvSpPr txBox="1"/>
      </xdr:nvSpPr>
      <xdr:spPr>
        <a:xfrm>
          <a:off x="22199600"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49785</xdr:rowOff>
    </xdr:from>
    <xdr:to>
      <xdr:col>112</xdr:col>
      <xdr:colOff>38100</xdr:colOff>
      <xdr:row>104</xdr:row>
      <xdr:rowOff>151385</xdr:rowOff>
    </xdr:to>
    <xdr:sp macro="" textlink="">
      <xdr:nvSpPr>
        <xdr:cNvPr id="738" name="楕円 737"/>
        <xdr:cNvSpPr/>
      </xdr:nvSpPr>
      <xdr:spPr>
        <a:xfrm>
          <a:off x="21272500" y="1788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85725</xdr:rowOff>
    </xdr:from>
    <xdr:to>
      <xdr:col>116</xdr:col>
      <xdr:colOff>63500</xdr:colOff>
      <xdr:row>104</xdr:row>
      <xdr:rowOff>100585</xdr:rowOff>
    </xdr:to>
    <xdr:cxnSp macro="">
      <xdr:nvCxnSpPr>
        <xdr:cNvPr id="739" name="直線コネクタ 738"/>
        <xdr:cNvCxnSpPr/>
      </xdr:nvCxnSpPr>
      <xdr:spPr>
        <a:xfrm flipV="1">
          <a:off x="21323300" y="17916525"/>
          <a:ext cx="8382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117602</xdr:rowOff>
    </xdr:from>
    <xdr:to>
      <xdr:col>107</xdr:col>
      <xdr:colOff>101600</xdr:colOff>
      <xdr:row>101</xdr:row>
      <xdr:rowOff>47752</xdr:rowOff>
    </xdr:to>
    <xdr:sp macro="" textlink="">
      <xdr:nvSpPr>
        <xdr:cNvPr id="740" name="楕円 739"/>
        <xdr:cNvSpPr/>
      </xdr:nvSpPr>
      <xdr:spPr>
        <a:xfrm>
          <a:off x="20383500" y="1726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168402</xdr:rowOff>
    </xdr:from>
    <xdr:to>
      <xdr:col>111</xdr:col>
      <xdr:colOff>177800</xdr:colOff>
      <xdr:row>104</xdr:row>
      <xdr:rowOff>100585</xdr:rowOff>
    </xdr:to>
    <xdr:cxnSp macro="">
      <xdr:nvCxnSpPr>
        <xdr:cNvPr id="741" name="直線コネクタ 740"/>
        <xdr:cNvCxnSpPr/>
      </xdr:nvCxnSpPr>
      <xdr:spPr>
        <a:xfrm>
          <a:off x="20434300" y="17313402"/>
          <a:ext cx="889000" cy="6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66929</xdr:rowOff>
    </xdr:from>
    <xdr:to>
      <xdr:col>102</xdr:col>
      <xdr:colOff>165100</xdr:colOff>
      <xdr:row>104</xdr:row>
      <xdr:rowOff>168529</xdr:rowOff>
    </xdr:to>
    <xdr:sp macro="" textlink="">
      <xdr:nvSpPr>
        <xdr:cNvPr id="742" name="楕円 741"/>
        <xdr:cNvSpPr/>
      </xdr:nvSpPr>
      <xdr:spPr>
        <a:xfrm>
          <a:off x="19494500" y="178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168402</xdr:rowOff>
    </xdr:from>
    <xdr:to>
      <xdr:col>107</xdr:col>
      <xdr:colOff>50800</xdr:colOff>
      <xdr:row>104</xdr:row>
      <xdr:rowOff>117729</xdr:rowOff>
    </xdr:to>
    <xdr:cxnSp macro="">
      <xdr:nvCxnSpPr>
        <xdr:cNvPr id="743" name="直線コネクタ 742"/>
        <xdr:cNvCxnSpPr/>
      </xdr:nvCxnSpPr>
      <xdr:spPr>
        <a:xfrm flipV="1">
          <a:off x="19545300" y="17313402"/>
          <a:ext cx="889000" cy="6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78360</xdr:rowOff>
    </xdr:from>
    <xdr:to>
      <xdr:col>98</xdr:col>
      <xdr:colOff>38100</xdr:colOff>
      <xdr:row>105</xdr:row>
      <xdr:rowOff>8510</xdr:rowOff>
    </xdr:to>
    <xdr:sp macro="" textlink="">
      <xdr:nvSpPr>
        <xdr:cNvPr id="744" name="楕円 743"/>
        <xdr:cNvSpPr/>
      </xdr:nvSpPr>
      <xdr:spPr>
        <a:xfrm>
          <a:off x="18605500" y="1790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117729</xdr:rowOff>
    </xdr:from>
    <xdr:to>
      <xdr:col>102</xdr:col>
      <xdr:colOff>114300</xdr:colOff>
      <xdr:row>104</xdr:row>
      <xdr:rowOff>129160</xdr:rowOff>
    </xdr:to>
    <xdr:cxnSp macro="">
      <xdr:nvCxnSpPr>
        <xdr:cNvPr id="745" name="直線コネクタ 744"/>
        <xdr:cNvCxnSpPr/>
      </xdr:nvCxnSpPr>
      <xdr:spPr>
        <a:xfrm flipV="1">
          <a:off x="18656300" y="1794852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746" name="n_1aveValue【庁舎】&#10;一人当たり面積"/>
        <xdr:cNvSpPr txBox="1"/>
      </xdr:nvSpPr>
      <xdr:spPr>
        <a:xfrm>
          <a:off x="210757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47" name="n_2ave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748" name="n_3aveValue【庁舎】&#10;一人当たり面積"/>
        <xdr:cNvSpPr txBox="1"/>
      </xdr:nvSpPr>
      <xdr:spPr>
        <a:xfrm>
          <a:off x="19310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30115</xdr:rowOff>
    </xdr:from>
    <xdr:ext cx="469744" cy="259045"/>
    <xdr:sp macro="" textlink="">
      <xdr:nvSpPr>
        <xdr:cNvPr id="749" name="n_4aveValue【庁舎】&#10;一人当たり面積"/>
        <xdr:cNvSpPr txBox="1"/>
      </xdr:nvSpPr>
      <xdr:spPr>
        <a:xfrm>
          <a:off x="18421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167912</xdr:rowOff>
    </xdr:from>
    <xdr:ext cx="469744" cy="259045"/>
    <xdr:sp macro="" textlink="">
      <xdr:nvSpPr>
        <xdr:cNvPr id="750" name="n_1mainValue【庁舎】&#10;一人当たり面積"/>
        <xdr:cNvSpPr txBox="1"/>
      </xdr:nvSpPr>
      <xdr:spPr>
        <a:xfrm>
          <a:off x="21075727" y="1765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64279</xdr:rowOff>
    </xdr:from>
    <xdr:ext cx="469744" cy="259045"/>
    <xdr:sp macro="" textlink="">
      <xdr:nvSpPr>
        <xdr:cNvPr id="751" name="n_2mainValue【庁舎】&#10;一人当たり面積"/>
        <xdr:cNvSpPr txBox="1"/>
      </xdr:nvSpPr>
      <xdr:spPr>
        <a:xfrm>
          <a:off x="20199427" y="1703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13606</xdr:rowOff>
    </xdr:from>
    <xdr:ext cx="469744" cy="259045"/>
    <xdr:sp macro="" textlink="">
      <xdr:nvSpPr>
        <xdr:cNvPr id="752" name="n_3mainValue【庁舎】&#10;一人当たり面積"/>
        <xdr:cNvSpPr txBox="1"/>
      </xdr:nvSpPr>
      <xdr:spPr>
        <a:xfrm>
          <a:off x="19310427" y="176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25037</xdr:rowOff>
    </xdr:from>
    <xdr:ext cx="469744" cy="259045"/>
    <xdr:sp macro="" textlink="">
      <xdr:nvSpPr>
        <xdr:cNvPr id="753" name="n_4mainValue【庁舎】&#10;一人当たり面積"/>
        <xdr:cNvSpPr txBox="1"/>
      </xdr:nvSpPr>
      <xdr:spPr>
        <a:xfrm>
          <a:off x="18421427" y="1768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t>　類似団体平均と比較して有形固定資産減価償却率が低くなっている施設は、福祉施設である。</a:t>
          </a:r>
          <a:endParaRPr lang="en-US" altLang="ja-JP" sz="1400"/>
        </a:p>
        <a:p>
          <a:r>
            <a:rPr lang="ja-JP" altLang="en-US" sz="1400"/>
            <a:t>　福祉施設の有形固定資産減価償却率が４２．４％となっているが、平成２１年度に幌延町立北星園を建て替えたこと、令和２年度に特別養護老人ホームこざくら荘のボイラー設備改修をしたことが原因であると考えられる。今後、公共施設等の維持補修に要する経費が増加することが見込まれる。</a:t>
          </a:r>
          <a:endParaRPr lang="en-US" altLang="ja-JP" sz="1400"/>
        </a:p>
        <a:p>
          <a:r>
            <a:rPr lang="ja-JP" altLang="en-US" sz="1400"/>
            <a:t>　また、老朽化の進んでいる施設の更新については、利用実態と将来の人口推移等を踏まえ、施設の更新や改修、縮小、廃止など総合的に検討する。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election activeCell="W34" sqref="W34:AK3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5104505</v>
      </c>
      <c r="BO4" s="485"/>
      <c r="BP4" s="485"/>
      <c r="BQ4" s="485"/>
      <c r="BR4" s="485"/>
      <c r="BS4" s="485"/>
      <c r="BT4" s="485"/>
      <c r="BU4" s="486"/>
      <c r="BV4" s="484">
        <v>5023255</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5.3</v>
      </c>
      <c r="CU4" s="625"/>
      <c r="CV4" s="625"/>
      <c r="CW4" s="625"/>
      <c r="CX4" s="625"/>
      <c r="CY4" s="625"/>
      <c r="CZ4" s="625"/>
      <c r="DA4" s="626"/>
      <c r="DB4" s="624">
        <v>4.5999999999999996</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4932985</v>
      </c>
      <c r="BO5" s="456"/>
      <c r="BP5" s="456"/>
      <c r="BQ5" s="456"/>
      <c r="BR5" s="456"/>
      <c r="BS5" s="456"/>
      <c r="BT5" s="456"/>
      <c r="BU5" s="457"/>
      <c r="BV5" s="455">
        <v>4789757</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72.5</v>
      </c>
      <c r="CU5" s="453"/>
      <c r="CV5" s="453"/>
      <c r="CW5" s="453"/>
      <c r="CX5" s="453"/>
      <c r="CY5" s="453"/>
      <c r="CZ5" s="453"/>
      <c r="DA5" s="454"/>
      <c r="DB5" s="452">
        <v>71.3</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171520</v>
      </c>
      <c r="BO6" s="456"/>
      <c r="BP6" s="456"/>
      <c r="BQ6" s="456"/>
      <c r="BR6" s="456"/>
      <c r="BS6" s="456"/>
      <c r="BT6" s="456"/>
      <c r="BU6" s="457"/>
      <c r="BV6" s="455">
        <v>233498</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73.099999999999994</v>
      </c>
      <c r="CU6" s="599"/>
      <c r="CV6" s="599"/>
      <c r="CW6" s="599"/>
      <c r="CX6" s="599"/>
      <c r="CY6" s="599"/>
      <c r="CZ6" s="599"/>
      <c r="DA6" s="600"/>
      <c r="DB6" s="598">
        <v>73.8</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20364</v>
      </c>
      <c r="BO7" s="456"/>
      <c r="BP7" s="456"/>
      <c r="BQ7" s="456"/>
      <c r="BR7" s="456"/>
      <c r="BS7" s="456"/>
      <c r="BT7" s="456"/>
      <c r="BU7" s="457"/>
      <c r="BV7" s="455">
        <v>99310</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2828492</v>
      </c>
      <c r="CU7" s="456"/>
      <c r="CV7" s="456"/>
      <c r="CW7" s="456"/>
      <c r="CX7" s="456"/>
      <c r="CY7" s="456"/>
      <c r="CZ7" s="456"/>
      <c r="DA7" s="457"/>
      <c r="DB7" s="455">
        <v>2920272</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151156</v>
      </c>
      <c r="BO8" s="456"/>
      <c r="BP8" s="456"/>
      <c r="BQ8" s="456"/>
      <c r="BR8" s="456"/>
      <c r="BS8" s="456"/>
      <c r="BT8" s="456"/>
      <c r="BU8" s="457"/>
      <c r="BV8" s="455">
        <v>134188</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0.22</v>
      </c>
      <c r="CU8" s="559"/>
      <c r="CV8" s="559"/>
      <c r="CW8" s="559"/>
      <c r="CX8" s="559"/>
      <c r="CY8" s="559"/>
      <c r="CZ8" s="559"/>
      <c r="DA8" s="560"/>
      <c r="DB8" s="558">
        <v>0.23</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2371</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111</v>
      </c>
      <c r="AV9" s="514"/>
      <c r="AW9" s="514"/>
      <c r="AX9" s="514"/>
      <c r="AY9" s="469" t="s">
        <v>118</v>
      </c>
      <c r="AZ9" s="470"/>
      <c r="BA9" s="470"/>
      <c r="BB9" s="470"/>
      <c r="BC9" s="470"/>
      <c r="BD9" s="470"/>
      <c r="BE9" s="470"/>
      <c r="BF9" s="470"/>
      <c r="BG9" s="470"/>
      <c r="BH9" s="470"/>
      <c r="BI9" s="470"/>
      <c r="BJ9" s="470"/>
      <c r="BK9" s="470"/>
      <c r="BL9" s="470"/>
      <c r="BM9" s="471"/>
      <c r="BN9" s="455">
        <v>16968</v>
      </c>
      <c r="BO9" s="456"/>
      <c r="BP9" s="456"/>
      <c r="BQ9" s="456"/>
      <c r="BR9" s="456"/>
      <c r="BS9" s="456"/>
      <c r="BT9" s="456"/>
      <c r="BU9" s="457"/>
      <c r="BV9" s="455">
        <v>-7060</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14.8</v>
      </c>
      <c r="CU9" s="453"/>
      <c r="CV9" s="453"/>
      <c r="CW9" s="453"/>
      <c r="CX9" s="453"/>
      <c r="CY9" s="453"/>
      <c r="CZ9" s="453"/>
      <c r="DA9" s="454"/>
      <c r="DB9" s="452">
        <v>16.8</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2447</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131</v>
      </c>
      <c r="BO10" s="456"/>
      <c r="BP10" s="456"/>
      <c r="BQ10" s="456"/>
      <c r="BR10" s="456"/>
      <c r="BS10" s="456"/>
      <c r="BT10" s="456"/>
      <c r="BU10" s="457"/>
      <c r="BV10" s="455">
        <v>74</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22950</v>
      </c>
      <c r="BO11" s="456"/>
      <c r="BP11" s="456"/>
      <c r="BQ11" s="456"/>
      <c r="BR11" s="456"/>
      <c r="BS11" s="456"/>
      <c r="BT11" s="456"/>
      <c r="BU11" s="457"/>
      <c r="BV11" s="455">
        <v>14580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2196</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137</v>
      </c>
      <c r="AV12" s="514"/>
      <c r="AW12" s="514"/>
      <c r="AX12" s="514"/>
      <c r="AY12" s="469" t="s">
        <v>138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140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141</v>
      </c>
      <c r="N13" s="540"/>
      <c r="O13" s="540"/>
      <c r="P13" s="540"/>
      <c r="Q13" s="541"/>
      <c r="R13" s="542">
        <v>2171</v>
      </c>
      <c r="S13" s="543"/>
      <c r="T13" s="543"/>
      <c r="U13" s="543"/>
      <c r="V13" s="544"/>
      <c r="W13" s="545" t="s">
        <v>142</v>
      </c>
      <c r="X13" s="441"/>
      <c r="Y13" s="441"/>
      <c r="Z13" s="441"/>
      <c r="AA13" s="441"/>
      <c r="AB13" s="442"/>
      <c r="AC13" s="408">
        <v>285</v>
      </c>
      <c r="AD13" s="409"/>
      <c r="AE13" s="409"/>
      <c r="AF13" s="409"/>
      <c r="AG13" s="410"/>
      <c r="AH13" s="408">
        <v>261</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40049</v>
      </c>
      <c r="BO13" s="456"/>
      <c r="BP13" s="456"/>
      <c r="BQ13" s="456"/>
      <c r="BR13" s="456"/>
      <c r="BS13" s="456"/>
      <c r="BT13" s="456"/>
      <c r="BU13" s="457"/>
      <c r="BV13" s="455">
        <v>7594</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4.8</v>
      </c>
      <c r="CU13" s="453"/>
      <c r="CV13" s="453"/>
      <c r="CW13" s="453"/>
      <c r="CX13" s="453"/>
      <c r="CY13" s="453"/>
      <c r="CZ13" s="453"/>
      <c r="DA13" s="454"/>
      <c r="DB13" s="452">
        <v>6.3</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147</v>
      </c>
      <c r="M14" s="582"/>
      <c r="N14" s="582"/>
      <c r="O14" s="582"/>
      <c r="P14" s="582"/>
      <c r="Q14" s="583"/>
      <c r="R14" s="542">
        <v>2240</v>
      </c>
      <c r="S14" s="543"/>
      <c r="T14" s="543"/>
      <c r="U14" s="543"/>
      <c r="V14" s="544"/>
      <c r="W14" s="546"/>
      <c r="X14" s="444"/>
      <c r="Y14" s="444"/>
      <c r="Z14" s="444"/>
      <c r="AA14" s="444"/>
      <c r="AB14" s="445"/>
      <c r="AC14" s="535">
        <v>19.899999999999999</v>
      </c>
      <c r="AD14" s="536"/>
      <c r="AE14" s="536"/>
      <c r="AF14" s="536"/>
      <c r="AG14" s="537"/>
      <c r="AH14" s="535">
        <v>19.399999999999999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t="s">
        <v>140</v>
      </c>
      <c r="CU14" s="553"/>
      <c r="CV14" s="553"/>
      <c r="CW14" s="553"/>
      <c r="CX14" s="553"/>
      <c r="CY14" s="553"/>
      <c r="CZ14" s="553"/>
      <c r="DA14" s="554"/>
      <c r="DB14" s="552" t="s">
        <v>140</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141</v>
      </c>
      <c r="N15" s="540"/>
      <c r="O15" s="540"/>
      <c r="P15" s="540"/>
      <c r="Q15" s="541"/>
      <c r="R15" s="542">
        <v>2217</v>
      </c>
      <c r="S15" s="543"/>
      <c r="T15" s="543"/>
      <c r="U15" s="543"/>
      <c r="V15" s="544"/>
      <c r="W15" s="545" t="s">
        <v>149</v>
      </c>
      <c r="X15" s="441"/>
      <c r="Y15" s="441"/>
      <c r="Z15" s="441"/>
      <c r="AA15" s="441"/>
      <c r="AB15" s="442"/>
      <c r="AC15" s="408">
        <v>332</v>
      </c>
      <c r="AD15" s="409"/>
      <c r="AE15" s="409"/>
      <c r="AF15" s="409"/>
      <c r="AG15" s="410"/>
      <c r="AH15" s="408">
        <v>226</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584335</v>
      </c>
      <c r="BO15" s="485"/>
      <c r="BP15" s="485"/>
      <c r="BQ15" s="485"/>
      <c r="BR15" s="485"/>
      <c r="BS15" s="485"/>
      <c r="BT15" s="485"/>
      <c r="BU15" s="486"/>
      <c r="BV15" s="484">
        <v>582718</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23.2</v>
      </c>
      <c r="AD16" s="536"/>
      <c r="AE16" s="536"/>
      <c r="AF16" s="536"/>
      <c r="AG16" s="537"/>
      <c r="AH16" s="535">
        <v>16.8</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2655453</v>
      </c>
      <c r="BO16" s="456"/>
      <c r="BP16" s="456"/>
      <c r="BQ16" s="456"/>
      <c r="BR16" s="456"/>
      <c r="BS16" s="456"/>
      <c r="BT16" s="456"/>
      <c r="BU16" s="457"/>
      <c r="BV16" s="455">
        <v>2670827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815</v>
      </c>
      <c r="AD17" s="409"/>
      <c r="AE17" s="409"/>
      <c r="AF17" s="409"/>
      <c r="AG17" s="410"/>
      <c r="AH17" s="408">
        <v>858</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731253</v>
      </c>
      <c r="BO17" s="456"/>
      <c r="BP17" s="456"/>
      <c r="BQ17" s="456"/>
      <c r="BR17" s="456"/>
      <c r="BS17" s="456"/>
      <c r="BT17" s="456"/>
      <c r="BU17" s="457"/>
      <c r="BV17" s="455">
        <v>729979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159</v>
      </c>
      <c r="C18" s="506"/>
      <c r="D18" s="506"/>
      <c r="E18" s="507"/>
      <c r="F18" s="507"/>
      <c r="G18" s="507"/>
      <c r="H18" s="507"/>
      <c r="I18" s="507"/>
      <c r="J18" s="507"/>
      <c r="K18" s="507"/>
      <c r="L18" s="508">
        <v>574.1</v>
      </c>
      <c r="M18" s="508"/>
      <c r="N18" s="508"/>
      <c r="O18" s="508"/>
      <c r="P18" s="508"/>
      <c r="Q18" s="508"/>
      <c r="R18" s="509"/>
      <c r="S18" s="509"/>
      <c r="T18" s="509"/>
      <c r="U18" s="509"/>
      <c r="V18" s="510"/>
      <c r="W18" s="526"/>
      <c r="X18" s="527"/>
      <c r="Y18" s="527"/>
      <c r="Z18" s="527"/>
      <c r="AA18" s="527"/>
      <c r="AB18" s="551"/>
      <c r="AC18" s="425">
        <v>56.9</v>
      </c>
      <c r="AD18" s="426"/>
      <c r="AE18" s="426"/>
      <c r="AF18" s="426"/>
      <c r="AG18" s="511"/>
      <c r="AH18" s="425">
        <v>63.8</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2079657</v>
      </c>
      <c r="BO18" s="456"/>
      <c r="BP18" s="456"/>
      <c r="BQ18" s="456"/>
      <c r="BR18" s="456"/>
      <c r="BS18" s="456"/>
      <c r="BT18" s="456"/>
      <c r="BU18" s="457"/>
      <c r="BV18" s="455">
        <v>2128495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161</v>
      </c>
      <c r="C19" s="506"/>
      <c r="D19" s="506"/>
      <c r="E19" s="507"/>
      <c r="F19" s="507"/>
      <c r="G19" s="507"/>
      <c r="H19" s="507"/>
      <c r="I19" s="507"/>
      <c r="J19" s="507"/>
      <c r="K19" s="507"/>
      <c r="L19" s="515">
        <v>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3640415</v>
      </c>
      <c r="BO19" s="456"/>
      <c r="BP19" s="456"/>
      <c r="BQ19" s="456"/>
      <c r="BR19" s="456"/>
      <c r="BS19" s="456"/>
      <c r="BT19" s="456"/>
      <c r="BU19" s="457"/>
      <c r="BV19" s="455">
        <v>3692218</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163</v>
      </c>
      <c r="C20" s="506"/>
      <c r="D20" s="506"/>
      <c r="E20" s="507"/>
      <c r="F20" s="507"/>
      <c r="G20" s="507"/>
      <c r="H20" s="507"/>
      <c r="I20" s="507"/>
      <c r="J20" s="507"/>
      <c r="K20" s="507"/>
      <c r="L20" s="515">
        <v>1225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3122104</v>
      </c>
      <c r="BO22" s="485"/>
      <c r="BP22" s="485"/>
      <c r="BQ22" s="485"/>
      <c r="BR22" s="485"/>
      <c r="BS22" s="485"/>
      <c r="BT22" s="485"/>
      <c r="BU22" s="486"/>
      <c r="BV22" s="484">
        <v>3190020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2953654</v>
      </c>
      <c r="BO23" s="456"/>
      <c r="BP23" s="456"/>
      <c r="BQ23" s="456"/>
      <c r="BR23" s="456"/>
      <c r="BS23" s="456"/>
      <c r="BT23" s="456"/>
      <c r="BU23" s="457"/>
      <c r="BV23" s="455">
        <v>3073770</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173</v>
      </c>
      <c r="F24" s="412"/>
      <c r="G24" s="412"/>
      <c r="H24" s="412"/>
      <c r="I24" s="412"/>
      <c r="J24" s="412"/>
      <c r="K24" s="413"/>
      <c r="L24" s="408">
        <v>1</v>
      </c>
      <c r="M24" s="409"/>
      <c r="N24" s="409"/>
      <c r="O24" s="409"/>
      <c r="P24" s="410"/>
      <c r="Q24" s="408">
        <v>7100</v>
      </c>
      <c r="R24" s="409"/>
      <c r="S24" s="409"/>
      <c r="T24" s="409"/>
      <c r="U24" s="409"/>
      <c r="V24" s="410"/>
      <c r="W24" s="498"/>
      <c r="X24" s="435"/>
      <c r="Y24" s="436"/>
      <c r="Z24" s="411" t="s">
        <v>174</v>
      </c>
      <c r="AA24" s="412"/>
      <c r="AB24" s="412"/>
      <c r="AC24" s="412"/>
      <c r="AD24" s="412"/>
      <c r="AE24" s="412"/>
      <c r="AF24" s="412"/>
      <c r="AG24" s="413"/>
      <c r="AH24" s="408">
        <v>75</v>
      </c>
      <c r="AI24" s="409"/>
      <c r="AJ24" s="409"/>
      <c r="AK24" s="409"/>
      <c r="AL24" s="410"/>
      <c r="AM24" s="408">
        <v>210900</v>
      </c>
      <c r="AN24" s="409"/>
      <c r="AO24" s="409"/>
      <c r="AP24" s="409"/>
      <c r="AQ24" s="409"/>
      <c r="AR24" s="410"/>
      <c r="AS24" s="408">
        <v>2812</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2695905</v>
      </c>
      <c r="BO24" s="456"/>
      <c r="BP24" s="456"/>
      <c r="BQ24" s="456"/>
      <c r="BR24" s="456"/>
      <c r="BS24" s="456"/>
      <c r="BT24" s="456"/>
      <c r="BU24" s="457"/>
      <c r="BV24" s="455">
        <v>2686374</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176</v>
      </c>
      <c r="F25" s="412"/>
      <c r="G25" s="412"/>
      <c r="H25" s="412"/>
      <c r="I25" s="412"/>
      <c r="J25" s="412"/>
      <c r="K25" s="413"/>
      <c r="L25" s="408">
        <v>1</v>
      </c>
      <c r="M25" s="409"/>
      <c r="N25" s="409"/>
      <c r="O25" s="409"/>
      <c r="P25" s="410"/>
      <c r="Q25" s="408">
        <v>6000</v>
      </c>
      <c r="R25" s="409"/>
      <c r="S25" s="409"/>
      <c r="T25" s="409"/>
      <c r="U25" s="409"/>
      <c r="V25" s="410"/>
      <c r="W25" s="498"/>
      <c r="X25" s="435"/>
      <c r="Y25" s="436"/>
      <c r="Z25" s="411" t="s">
        <v>177</v>
      </c>
      <c r="AA25" s="412"/>
      <c r="AB25" s="412"/>
      <c r="AC25" s="412"/>
      <c r="AD25" s="412"/>
      <c r="AE25" s="412"/>
      <c r="AF25" s="412"/>
      <c r="AG25" s="413"/>
      <c r="AH25" s="408" t="s">
        <v>140</v>
      </c>
      <c r="AI25" s="409"/>
      <c r="AJ25" s="409"/>
      <c r="AK25" s="409"/>
      <c r="AL25" s="410"/>
      <c r="AM25" s="408" t="s">
        <v>140</v>
      </c>
      <c r="AN25" s="409"/>
      <c r="AO25" s="409"/>
      <c r="AP25" s="409"/>
      <c r="AQ25" s="409"/>
      <c r="AR25" s="410"/>
      <c r="AS25" s="408" t="s">
        <v>140</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6950</v>
      </c>
      <c r="BO25" s="485"/>
      <c r="BP25" s="485"/>
      <c r="BQ25" s="485"/>
      <c r="BR25" s="485"/>
      <c r="BS25" s="485"/>
      <c r="BT25" s="485"/>
      <c r="BU25" s="486"/>
      <c r="BV25" s="484">
        <v>7563</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179</v>
      </c>
      <c r="F26" s="412"/>
      <c r="G26" s="412"/>
      <c r="H26" s="412"/>
      <c r="I26" s="412"/>
      <c r="J26" s="412"/>
      <c r="K26" s="413"/>
      <c r="L26" s="408">
        <v>1</v>
      </c>
      <c r="M26" s="409"/>
      <c r="N26" s="409"/>
      <c r="O26" s="409"/>
      <c r="P26" s="410"/>
      <c r="Q26" s="408">
        <v>5500</v>
      </c>
      <c r="R26" s="409"/>
      <c r="S26" s="409"/>
      <c r="T26" s="409"/>
      <c r="U26" s="409"/>
      <c r="V26" s="410"/>
      <c r="W26" s="498"/>
      <c r="X26" s="435"/>
      <c r="Y26" s="436"/>
      <c r="Z26" s="411" t="s">
        <v>180</v>
      </c>
      <c r="AA26" s="466"/>
      <c r="AB26" s="466"/>
      <c r="AC26" s="466"/>
      <c r="AD26" s="466"/>
      <c r="AE26" s="466"/>
      <c r="AF26" s="466"/>
      <c r="AG26" s="467"/>
      <c r="AH26" s="408" t="s">
        <v>140</v>
      </c>
      <c r="AI26" s="409"/>
      <c r="AJ26" s="409"/>
      <c r="AK26" s="409"/>
      <c r="AL26" s="410"/>
      <c r="AM26" s="408" t="s">
        <v>140</v>
      </c>
      <c r="AN26" s="409"/>
      <c r="AO26" s="409"/>
      <c r="AP26" s="409"/>
      <c r="AQ26" s="409"/>
      <c r="AR26" s="410"/>
      <c r="AS26" s="408" t="s">
        <v>140</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140</v>
      </c>
      <c r="BO26" s="456"/>
      <c r="BP26" s="456"/>
      <c r="BQ26" s="456"/>
      <c r="BR26" s="456"/>
      <c r="BS26" s="456"/>
      <c r="BT26" s="456"/>
      <c r="BU26" s="457"/>
      <c r="BV26" s="455" t="s">
        <v>140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182</v>
      </c>
      <c r="F27" s="412"/>
      <c r="G27" s="412"/>
      <c r="H27" s="412"/>
      <c r="I27" s="412"/>
      <c r="J27" s="412"/>
      <c r="K27" s="413"/>
      <c r="L27" s="408">
        <v>1</v>
      </c>
      <c r="M27" s="409"/>
      <c r="N27" s="409"/>
      <c r="O27" s="409"/>
      <c r="P27" s="410"/>
      <c r="Q27" s="408">
        <v>2500</v>
      </c>
      <c r="R27" s="409"/>
      <c r="S27" s="409"/>
      <c r="T27" s="409"/>
      <c r="U27" s="409"/>
      <c r="V27" s="410"/>
      <c r="W27" s="498"/>
      <c r="X27" s="435"/>
      <c r="Y27" s="436"/>
      <c r="Z27" s="411" t="s">
        <v>183</v>
      </c>
      <c r="AA27" s="412"/>
      <c r="AB27" s="412"/>
      <c r="AC27" s="412"/>
      <c r="AD27" s="412"/>
      <c r="AE27" s="412"/>
      <c r="AF27" s="412"/>
      <c r="AG27" s="413"/>
      <c r="AH27" s="408" t="s">
        <v>140</v>
      </c>
      <c r="AI27" s="409"/>
      <c r="AJ27" s="409"/>
      <c r="AK27" s="409"/>
      <c r="AL27" s="410"/>
      <c r="AM27" s="408" t="s">
        <v>184</v>
      </c>
      <c r="AN27" s="409"/>
      <c r="AO27" s="409"/>
      <c r="AP27" s="409"/>
      <c r="AQ27" s="409"/>
      <c r="AR27" s="410"/>
      <c r="AS27" s="408" t="s">
        <v>131</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t="s">
        <v>140</v>
      </c>
      <c r="BO27" s="490"/>
      <c r="BP27" s="490"/>
      <c r="BQ27" s="490"/>
      <c r="BR27" s="490"/>
      <c r="BS27" s="490"/>
      <c r="BT27" s="490"/>
      <c r="BU27" s="491"/>
      <c r="BV27" s="489" t="s">
        <v>140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186</v>
      </c>
      <c r="F28" s="412"/>
      <c r="G28" s="412"/>
      <c r="H28" s="412"/>
      <c r="I28" s="412"/>
      <c r="J28" s="412"/>
      <c r="K28" s="413"/>
      <c r="L28" s="408">
        <v>1</v>
      </c>
      <c r="M28" s="409"/>
      <c r="N28" s="409"/>
      <c r="O28" s="409"/>
      <c r="P28" s="410"/>
      <c r="Q28" s="408">
        <v>2100</v>
      </c>
      <c r="R28" s="409"/>
      <c r="S28" s="409"/>
      <c r="T28" s="409"/>
      <c r="U28" s="409"/>
      <c r="V28" s="410"/>
      <c r="W28" s="498"/>
      <c r="X28" s="435"/>
      <c r="Y28" s="436"/>
      <c r="Z28" s="411" t="s">
        <v>187</v>
      </c>
      <c r="AA28" s="412"/>
      <c r="AB28" s="412"/>
      <c r="AC28" s="412"/>
      <c r="AD28" s="412"/>
      <c r="AE28" s="412"/>
      <c r="AF28" s="412"/>
      <c r="AG28" s="413"/>
      <c r="AH28" s="408" t="s">
        <v>131</v>
      </c>
      <c r="AI28" s="409"/>
      <c r="AJ28" s="409"/>
      <c r="AK28" s="409"/>
      <c r="AL28" s="410"/>
      <c r="AM28" s="408" t="s">
        <v>131</v>
      </c>
      <c r="AN28" s="409"/>
      <c r="AO28" s="409"/>
      <c r="AP28" s="409"/>
      <c r="AQ28" s="409"/>
      <c r="AR28" s="410"/>
      <c r="AS28" s="408" t="s">
        <v>131</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1001045</v>
      </c>
      <c r="BO28" s="485"/>
      <c r="BP28" s="485"/>
      <c r="BQ28" s="485"/>
      <c r="BR28" s="485"/>
      <c r="BS28" s="485"/>
      <c r="BT28" s="485"/>
      <c r="BU28" s="486"/>
      <c r="BV28" s="484">
        <v>1000914</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6</v>
      </c>
      <c r="M29" s="409"/>
      <c r="N29" s="409"/>
      <c r="O29" s="409"/>
      <c r="P29" s="410"/>
      <c r="Q29" s="408">
        <v>1900</v>
      </c>
      <c r="R29" s="409"/>
      <c r="S29" s="409"/>
      <c r="T29" s="409"/>
      <c r="U29" s="409"/>
      <c r="V29" s="410"/>
      <c r="W29" s="499"/>
      <c r="X29" s="500"/>
      <c r="Y29" s="501"/>
      <c r="Z29" s="411" t="s">
        <v>190</v>
      </c>
      <c r="AA29" s="412"/>
      <c r="AB29" s="412"/>
      <c r="AC29" s="412"/>
      <c r="AD29" s="412"/>
      <c r="AE29" s="412"/>
      <c r="AF29" s="412"/>
      <c r="AG29" s="413"/>
      <c r="AH29" s="408">
        <v>75</v>
      </c>
      <c r="AI29" s="409"/>
      <c r="AJ29" s="409"/>
      <c r="AK29" s="409"/>
      <c r="AL29" s="410"/>
      <c r="AM29" s="408">
        <v>210900</v>
      </c>
      <c r="AN29" s="409"/>
      <c r="AO29" s="409"/>
      <c r="AP29" s="409"/>
      <c r="AQ29" s="409"/>
      <c r="AR29" s="410"/>
      <c r="AS29" s="408">
        <v>2812</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1473190</v>
      </c>
      <c r="BO29" s="456"/>
      <c r="BP29" s="456"/>
      <c r="BQ29" s="456"/>
      <c r="BR29" s="456"/>
      <c r="BS29" s="456"/>
      <c r="BT29" s="456"/>
      <c r="BU29" s="457"/>
      <c r="BV29" s="455">
        <v>1495944</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97.3</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3588263</v>
      </c>
      <c r="BO30" s="490"/>
      <c r="BP30" s="490"/>
      <c r="BQ30" s="490"/>
      <c r="BR30" s="490"/>
      <c r="BS30" s="490"/>
      <c r="BT30" s="490"/>
      <c r="BU30" s="491"/>
      <c r="BV30" s="489">
        <v>3334212</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199</v>
      </c>
      <c r="V33" s="407"/>
      <c r="W33" s="406" t="s">
        <v>200</v>
      </c>
      <c r="X33" s="406"/>
      <c r="Y33" s="406"/>
      <c r="Z33" s="406"/>
      <c r="AA33" s="406"/>
      <c r="AB33" s="406"/>
      <c r="AC33" s="406"/>
      <c r="AD33" s="406"/>
      <c r="AE33" s="406"/>
      <c r="AF33" s="406"/>
      <c r="AG33" s="406"/>
      <c r="AH33" s="406"/>
      <c r="AI33" s="406"/>
      <c r="AJ33" s="406"/>
      <c r="AK33" s="406"/>
      <c r="AL33" s="206"/>
      <c r="AM33" s="407" t="s">
        <v>201</v>
      </c>
      <c r="AN33" s="407"/>
      <c r="AO33" s="406" t="s">
        <v>200</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201</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IF('各会計、関係団体の財政状況及び健全化判断比率'!B32="","",'各会計、関係団体の財政状況及び健全化判断比率'!B32)</f>
        <v>簡易水道事業特別会計</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西天北五町衛生施設組合</v>
      </c>
      <c r="BZ34" s="404"/>
      <c r="CA34" s="404"/>
      <c r="CB34" s="404"/>
      <c r="CC34" s="404"/>
      <c r="CD34" s="404"/>
      <c r="CE34" s="404"/>
      <c r="CF34" s="404"/>
      <c r="CG34" s="404"/>
      <c r="CH34" s="404"/>
      <c r="CI34" s="404"/>
      <c r="CJ34" s="404"/>
      <c r="CK34" s="404"/>
      <c r="CL34" s="404"/>
      <c r="CM34" s="404"/>
      <c r="CN34" s="181"/>
      <c r="CO34" s="403">
        <f>IF(CQ34="","",MAX(C34:D43,U34:V43,AM34:AN43,BE34:BF43,BW34:BX43)+1)</f>
        <v>10</v>
      </c>
      <c r="CP34" s="403"/>
      <c r="CQ34" s="404" t="str">
        <f>IF('各会計、関係団体の財政状況及び健全化判断比率'!BS7="","",'各会計、関係団体の財政状況及び健全化判断比率'!BS7)</f>
        <v>幌延町トナカイ観光牧場</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国民健康保険診療所特別会計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7</v>
      </c>
      <c r="BF35" s="403"/>
      <c r="BG35" s="404" t="str">
        <f>IF('各会計、関係団体の財政状況及び健全化判断比率'!B33="","",'各会計、関係団体の財政状況及び健全化判断比率'!B33)</f>
        <v>下水道事業特別会計</v>
      </c>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北留萌消防組合</v>
      </c>
      <c r="BZ35" s="404"/>
      <c r="CA35" s="404"/>
      <c r="CB35" s="404"/>
      <c r="CC35" s="404"/>
      <c r="CD35" s="404"/>
      <c r="CE35" s="404"/>
      <c r="CF35" s="404"/>
      <c r="CG35" s="404"/>
      <c r="CH35" s="404"/>
      <c r="CI35" s="404"/>
      <c r="CJ35" s="404"/>
      <c r="CK35" s="404"/>
      <c r="CL35" s="404"/>
      <c r="CM35" s="404"/>
      <c r="CN35" s="181"/>
      <c r="CO35" s="403">
        <f t="shared" ref="CO35:CO43" si="3">IF(CQ35="","",CO34+1)</f>
        <v>11</v>
      </c>
      <c r="CP35" s="403"/>
      <c r="CQ35" s="404" t="str">
        <f>IF('各会計、関係団体の財政状況及び健全化判断比率'!BS8="","",'各会計、関係団体の財政状況及び健全化判断比率'!BS8)</f>
        <v>幌延町畜産振興公社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介護保険特別会計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t="str">
        <f t="shared" si="2"/>
        <v/>
      </c>
      <c r="BX36" s="403"/>
      <c r="BY36" s="404" t="str">
        <f>IF('各会計、関係団体の財政状況及び健全化判断比率'!B70="","",'各会計、関係団体の財政状況及び健全化判断比率'!B70)</f>
        <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後期高齢者医療特別会計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t="str">
        <f t="shared" si="2"/>
        <v/>
      </c>
      <c r="BX37" s="403"/>
      <c r="BY37" s="404" t="str">
        <f>IF('各会計、関係団体の財政状況及び健全化判断比率'!B71="","",'各会計、関係団体の財政状況及び健全化判断比率'!B71)</f>
        <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aQchTP4N9KcoKkDBTegBMtVCqOtZrL+4xLEWqB3Up8nTQMWkeh2Xwk2reiVlv78I2IP8JeG5ib7JYp4mq2Swsg==" saltValue="BZeP3PDsl6bKJVZkITT4o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R3" zoomScale="85" zoomScaleNormal="85" workbookViewId="0">
      <selection activeCell="R34" sqref="R34:AK34"/>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219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221</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222</v>
      </c>
      <c r="S4" s="716"/>
      <c r="T4" s="716"/>
      <c r="U4" s="716"/>
      <c r="V4" s="716"/>
      <c r="W4" s="716"/>
      <c r="X4" s="716"/>
      <c r="Y4" s="717"/>
      <c r="Z4" s="715" t="s">
        <v>223</v>
      </c>
      <c r="AA4" s="716"/>
      <c r="AB4" s="716"/>
      <c r="AC4" s="717"/>
      <c r="AD4" s="715" t="s">
        <v>224</v>
      </c>
      <c r="AE4" s="716"/>
      <c r="AF4" s="716"/>
      <c r="AG4" s="716"/>
      <c r="AH4" s="716"/>
      <c r="AI4" s="716"/>
      <c r="AJ4" s="716"/>
      <c r="AK4" s="717"/>
      <c r="AL4" s="715" t="s">
        <v>223</v>
      </c>
      <c r="AM4" s="716"/>
      <c r="AN4" s="716"/>
      <c r="AO4" s="717"/>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15" t="s">
        <v>228</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229</v>
      </c>
      <c r="C5" s="713"/>
      <c r="D5" s="713"/>
      <c r="E5" s="713"/>
      <c r="F5" s="713"/>
      <c r="G5" s="713"/>
      <c r="H5" s="713"/>
      <c r="I5" s="713"/>
      <c r="J5" s="713"/>
      <c r="K5" s="713"/>
      <c r="L5" s="713"/>
      <c r="M5" s="713"/>
      <c r="N5" s="713"/>
      <c r="O5" s="713"/>
      <c r="P5" s="713"/>
      <c r="Q5" s="714"/>
      <c r="R5" s="709">
        <v>557268</v>
      </c>
      <c r="S5" s="710"/>
      <c r="T5" s="710"/>
      <c r="U5" s="710"/>
      <c r="V5" s="710"/>
      <c r="W5" s="710"/>
      <c r="X5" s="710"/>
      <c r="Y5" s="738"/>
      <c r="Z5" s="751">
        <v>10.9</v>
      </c>
      <c r="AA5" s="751"/>
      <c r="AB5" s="751"/>
      <c r="AC5" s="751"/>
      <c r="AD5" s="752">
        <v>557268</v>
      </c>
      <c r="AE5" s="752"/>
      <c r="AF5" s="752"/>
      <c r="AG5" s="752"/>
      <c r="AH5" s="752"/>
      <c r="AI5" s="752"/>
      <c r="AJ5" s="752"/>
      <c r="AK5" s="752"/>
      <c r="AL5" s="739">
        <v>19.600000000000001</v>
      </c>
      <c r="AM5" s="721"/>
      <c r="AN5" s="721"/>
      <c r="AO5" s="740"/>
      <c r="AP5" s="712" t="s">
        <v>230</v>
      </c>
      <c r="AQ5" s="713"/>
      <c r="AR5" s="713"/>
      <c r="AS5" s="713"/>
      <c r="AT5" s="713"/>
      <c r="AU5" s="713"/>
      <c r="AV5" s="713"/>
      <c r="AW5" s="713"/>
      <c r="AX5" s="713"/>
      <c r="AY5" s="713"/>
      <c r="AZ5" s="713"/>
      <c r="BA5" s="713"/>
      <c r="BB5" s="713"/>
      <c r="BC5" s="713"/>
      <c r="BD5" s="713"/>
      <c r="BE5" s="713"/>
      <c r="BF5" s="714"/>
      <c r="BG5" s="657">
        <v>557268</v>
      </c>
      <c r="BH5" s="658"/>
      <c r="BI5" s="658"/>
      <c r="BJ5" s="658"/>
      <c r="BK5" s="658"/>
      <c r="BL5" s="658"/>
      <c r="BM5" s="658"/>
      <c r="BN5" s="659"/>
      <c r="BO5" s="695">
        <v>100</v>
      </c>
      <c r="BP5" s="695"/>
      <c r="BQ5" s="695"/>
      <c r="BR5" s="695"/>
      <c r="BS5" s="696">
        <v>3562</v>
      </c>
      <c r="BT5" s="696"/>
      <c r="BU5" s="696"/>
      <c r="BV5" s="696"/>
      <c r="BW5" s="696"/>
      <c r="BX5" s="696"/>
      <c r="BY5" s="696"/>
      <c r="BZ5" s="696"/>
      <c r="CA5" s="696"/>
      <c r="CB5" s="731"/>
      <c r="CD5" s="715" t="s">
        <v>225</v>
      </c>
      <c r="CE5" s="716"/>
      <c r="CF5" s="716"/>
      <c r="CG5" s="716"/>
      <c r="CH5" s="716"/>
      <c r="CI5" s="716"/>
      <c r="CJ5" s="716"/>
      <c r="CK5" s="716"/>
      <c r="CL5" s="716"/>
      <c r="CM5" s="716"/>
      <c r="CN5" s="716"/>
      <c r="CO5" s="716"/>
      <c r="CP5" s="716"/>
      <c r="CQ5" s="717"/>
      <c r="CR5" s="715" t="s">
        <v>231</v>
      </c>
      <c r="CS5" s="716"/>
      <c r="CT5" s="716"/>
      <c r="CU5" s="716"/>
      <c r="CV5" s="716"/>
      <c r="CW5" s="716"/>
      <c r="CX5" s="716"/>
      <c r="CY5" s="717"/>
      <c r="CZ5" s="715" t="s">
        <v>223</v>
      </c>
      <c r="DA5" s="716"/>
      <c r="DB5" s="716"/>
      <c r="DC5" s="717"/>
      <c r="DD5" s="715" t="s">
        <v>232</v>
      </c>
      <c r="DE5" s="716"/>
      <c r="DF5" s="716"/>
      <c r="DG5" s="716"/>
      <c r="DH5" s="716"/>
      <c r="DI5" s="716"/>
      <c r="DJ5" s="716"/>
      <c r="DK5" s="716"/>
      <c r="DL5" s="716"/>
      <c r="DM5" s="716"/>
      <c r="DN5" s="716"/>
      <c r="DO5" s="716"/>
      <c r="DP5" s="717"/>
      <c r="DQ5" s="715" t="s">
        <v>233</v>
      </c>
      <c r="DR5" s="716"/>
      <c r="DS5" s="716"/>
      <c r="DT5" s="716"/>
      <c r="DU5" s="716"/>
      <c r="DV5" s="716"/>
      <c r="DW5" s="716"/>
      <c r="DX5" s="716"/>
      <c r="DY5" s="716"/>
      <c r="DZ5" s="716"/>
      <c r="EA5" s="716"/>
      <c r="EB5" s="716"/>
      <c r="EC5" s="717"/>
    </row>
    <row r="6" spans="2:143" ht="11.25" customHeight="1" x14ac:dyDescent="0.15">
      <c r="B6" s="654" t="s">
        <v>234</v>
      </c>
      <c r="C6" s="655"/>
      <c r="D6" s="655"/>
      <c r="E6" s="655"/>
      <c r="F6" s="655"/>
      <c r="G6" s="655"/>
      <c r="H6" s="655"/>
      <c r="I6" s="655"/>
      <c r="J6" s="655"/>
      <c r="K6" s="655"/>
      <c r="L6" s="655"/>
      <c r="M6" s="655"/>
      <c r="N6" s="655"/>
      <c r="O6" s="655"/>
      <c r="P6" s="655"/>
      <c r="Q6" s="656"/>
      <c r="R6" s="657">
        <v>90561</v>
      </c>
      <c r="S6" s="658"/>
      <c r="T6" s="658"/>
      <c r="U6" s="658"/>
      <c r="V6" s="658"/>
      <c r="W6" s="658"/>
      <c r="X6" s="658"/>
      <c r="Y6" s="659"/>
      <c r="Z6" s="695">
        <v>1.8</v>
      </c>
      <c r="AA6" s="695"/>
      <c r="AB6" s="695"/>
      <c r="AC6" s="695"/>
      <c r="AD6" s="696">
        <v>90561</v>
      </c>
      <c r="AE6" s="696"/>
      <c r="AF6" s="696"/>
      <c r="AG6" s="696"/>
      <c r="AH6" s="696"/>
      <c r="AI6" s="696"/>
      <c r="AJ6" s="696"/>
      <c r="AK6" s="696"/>
      <c r="AL6" s="660">
        <v>3.2</v>
      </c>
      <c r="AM6" s="661"/>
      <c r="AN6" s="661"/>
      <c r="AO6" s="697"/>
      <c r="AP6" s="654" t="s">
        <v>235</v>
      </c>
      <c r="AQ6" s="655"/>
      <c r="AR6" s="655"/>
      <c r="AS6" s="655"/>
      <c r="AT6" s="655"/>
      <c r="AU6" s="655"/>
      <c r="AV6" s="655"/>
      <c r="AW6" s="655"/>
      <c r="AX6" s="655"/>
      <c r="AY6" s="655"/>
      <c r="AZ6" s="655"/>
      <c r="BA6" s="655"/>
      <c r="BB6" s="655"/>
      <c r="BC6" s="655"/>
      <c r="BD6" s="655"/>
      <c r="BE6" s="655"/>
      <c r="BF6" s="656"/>
      <c r="BG6" s="657">
        <v>557268</v>
      </c>
      <c r="BH6" s="658"/>
      <c r="BI6" s="658"/>
      <c r="BJ6" s="658"/>
      <c r="BK6" s="658"/>
      <c r="BL6" s="658"/>
      <c r="BM6" s="658"/>
      <c r="BN6" s="659"/>
      <c r="BO6" s="695">
        <v>100</v>
      </c>
      <c r="BP6" s="695"/>
      <c r="BQ6" s="695"/>
      <c r="BR6" s="695"/>
      <c r="BS6" s="696">
        <v>3562</v>
      </c>
      <c r="BT6" s="696"/>
      <c r="BU6" s="696"/>
      <c r="BV6" s="696"/>
      <c r="BW6" s="696"/>
      <c r="BX6" s="696"/>
      <c r="BY6" s="696"/>
      <c r="BZ6" s="696"/>
      <c r="CA6" s="696"/>
      <c r="CB6" s="731"/>
      <c r="CD6" s="712" t="s">
        <v>236</v>
      </c>
      <c r="CE6" s="713"/>
      <c r="CF6" s="713"/>
      <c r="CG6" s="713"/>
      <c r="CH6" s="713"/>
      <c r="CI6" s="713"/>
      <c r="CJ6" s="713"/>
      <c r="CK6" s="713"/>
      <c r="CL6" s="713"/>
      <c r="CM6" s="713"/>
      <c r="CN6" s="713"/>
      <c r="CO6" s="713"/>
      <c r="CP6" s="713"/>
      <c r="CQ6" s="714"/>
      <c r="CR6" s="657">
        <v>46824</v>
      </c>
      <c r="CS6" s="658"/>
      <c r="CT6" s="658"/>
      <c r="CU6" s="658"/>
      <c r="CV6" s="658"/>
      <c r="CW6" s="658"/>
      <c r="CX6" s="658"/>
      <c r="CY6" s="659"/>
      <c r="CZ6" s="739">
        <v>0.9</v>
      </c>
      <c r="DA6" s="721"/>
      <c r="DB6" s="721"/>
      <c r="DC6" s="741"/>
      <c r="DD6" s="663" t="s">
        <v>131</v>
      </c>
      <c r="DE6" s="658"/>
      <c r="DF6" s="658"/>
      <c r="DG6" s="658"/>
      <c r="DH6" s="658"/>
      <c r="DI6" s="658"/>
      <c r="DJ6" s="658"/>
      <c r="DK6" s="658"/>
      <c r="DL6" s="658"/>
      <c r="DM6" s="658"/>
      <c r="DN6" s="658"/>
      <c r="DO6" s="658"/>
      <c r="DP6" s="659"/>
      <c r="DQ6" s="663">
        <v>46824</v>
      </c>
      <c r="DR6" s="658"/>
      <c r="DS6" s="658"/>
      <c r="DT6" s="658"/>
      <c r="DU6" s="658"/>
      <c r="DV6" s="658"/>
      <c r="DW6" s="658"/>
      <c r="DX6" s="658"/>
      <c r="DY6" s="658"/>
      <c r="DZ6" s="658"/>
      <c r="EA6" s="658"/>
      <c r="EB6" s="658"/>
      <c r="EC6" s="694"/>
    </row>
    <row r="7" spans="2:143" ht="11.25" customHeight="1" x14ac:dyDescent="0.15">
      <c r="B7" s="654" t="s">
        <v>237</v>
      </c>
      <c r="C7" s="655"/>
      <c r="D7" s="655"/>
      <c r="E7" s="655"/>
      <c r="F7" s="655"/>
      <c r="G7" s="655"/>
      <c r="H7" s="655"/>
      <c r="I7" s="655"/>
      <c r="J7" s="655"/>
      <c r="K7" s="655"/>
      <c r="L7" s="655"/>
      <c r="M7" s="655"/>
      <c r="N7" s="655"/>
      <c r="O7" s="655"/>
      <c r="P7" s="655"/>
      <c r="Q7" s="656"/>
      <c r="R7" s="657">
        <v>137</v>
      </c>
      <c r="S7" s="658"/>
      <c r="T7" s="658"/>
      <c r="U7" s="658"/>
      <c r="V7" s="658"/>
      <c r="W7" s="658"/>
      <c r="X7" s="658"/>
      <c r="Y7" s="659"/>
      <c r="Z7" s="695">
        <v>0</v>
      </c>
      <c r="AA7" s="695"/>
      <c r="AB7" s="695"/>
      <c r="AC7" s="695"/>
      <c r="AD7" s="696">
        <v>137</v>
      </c>
      <c r="AE7" s="696"/>
      <c r="AF7" s="696"/>
      <c r="AG7" s="696"/>
      <c r="AH7" s="696"/>
      <c r="AI7" s="696"/>
      <c r="AJ7" s="696"/>
      <c r="AK7" s="696"/>
      <c r="AL7" s="660">
        <v>0</v>
      </c>
      <c r="AM7" s="661"/>
      <c r="AN7" s="661"/>
      <c r="AO7" s="697"/>
      <c r="AP7" s="654" t="s">
        <v>238</v>
      </c>
      <c r="AQ7" s="655"/>
      <c r="AR7" s="655"/>
      <c r="AS7" s="655"/>
      <c r="AT7" s="655"/>
      <c r="AU7" s="655"/>
      <c r="AV7" s="655"/>
      <c r="AW7" s="655"/>
      <c r="AX7" s="655"/>
      <c r="AY7" s="655"/>
      <c r="AZ7" s="655"/>
      <c r="BA7" s="655"/>
      <c r="BB7" s="655"/>
      <c r="BC7" s="655"/>
      <c r="BD7" s="655"/>
      <c r="BE7" s="655"/>
      <c r="BF7" s="656"/>
      <c r="BG7" s="657">
        <v>160088</v>
      </c>
      <c r="BH7" s="658"/>
      <c r="BI7" s="658"/>
      <c r="BJ7" s="658"/>
      <c r="BK7" s="658"/>
      <c r="BL7" s="658"/>
      <c r="BM7" s="658"/>
      <c r="BN7" s="659"/>
      <c r="BO7" s="695">
        <v>28.7</v>
      </c>
      <c r="BP7" s="695"/>
      <c r="BQ7" s="695"/>
      <c r="BR7" s="695"/>
      <c r="BS7" s="696">
        <v>3562</v>
      </c>
      <c r="BT7" s="696"/>
      <c r="BU7" s="696"/>
      <c r="BV7" s="696"/>
      <c r="BW7" s="696"/>
      <c r="BX7" s="696"/>
      <c r="BY7" s="696"/>
      <c r="BZ7" s="696"/>
      <c r="CA7" s="696"/>
      <c r="CB7" s="731"/>
      <c r="CD7" s="654" t="s">
        <v>239</v>
      </c>
      <c r="CE7" s="655"/>
      <c r="CF7" s="655"/>
      <c r="CG7" s="655"/>
      <c r="CH7" s="655"/>
      <c r="CI7" s="655"/>
      <c r="CJ7" s="655"/>
      <c r="CK7" s="655"/>
      <c r="CL7" s="655"/>
      <c r="CM7" s="655"/>
      <c r="CN7" s="655"/>
      <c r="CO7" s="655"/>
      <c r="CP7" s="655"/>
      <c r="CQ7" s="656"/>
      <c r="CR7" s="657">
        <v>1096186</v>
      </c>
      <c r="CS7" s="658"/>
      <c r="CT7" s="658"/>
      <c r="CU7" s="658"/>
      <c r="CV7" s="658"/>
      <c r="CW7" s="658"/>
      <c r="CX7" s="658"/>
      <c r="CY7" s="659"/>
      <c r="CZ7" s="695">
        <v>22.2</v>
      </c>
      <c r="DA7" s="695"/>
      <c r="DB7" s="695"/>
      <c r="DC7" s="695"/>
      <c r="DD7" s="663">
        <v>153947</v>
      </c>
      <c r="DE7" s="658"/>
      <c r="DF7" s="658"/>
      <c r="DG7" s="658"/>
      <c r="DH7" s="658"/>
      <c r="DI7" s="658"/>
      <c r="DJ7" s="658"/>
      <c r="DK7" s="658"/>
      <c r="DL7" s="658"/>
      <c r="DM7" s="658"/>
      <c r="DN7" s="658"/>
      <c r="DO7" s="658"/>
      <c r="DP7" s="659"/>
      <c r="DQ7" s="663">
        <v>847965</v>
      </c>
      <c r="DR7" s="658"/>
      <c r="DS7" s="658"/>
      <c r="DT7" s="658"/>
      <c r="DU7" s="658"/>
      <c r="DV7" s="658"/>
      <c r="DW7" s="658"/>
      <c r="DX7" s="658"/>
      <c r="DY7" s="658"/>
      <c r="DZ7" s="658"/>
      <c r="EA7" s="658"/>
      <c r="EB7" s="658"/>
      <c r="EC7" s="694"/>
    </row>
    <row r="8" spans="2:143" ht="11.25" customHeight="1" x14ac:dyDescent="0.15">
      <c r="B8" s="654" t="s">
        <v>240</v>
      </c>
      <c r="C8" s="655"/>
      <c r="D8" s="655"/>
      <c r="E8" s="655"/>
      <c r="F8" s="655"/>
      <c r="G8" s="655"/>
      <c r="H8" s="655"/>
      <c r="I8" s="655"/>
      <c r="J8" s="655"/>
      <c r="K8" s="655"/>
      <c r="L8" s="655"/>
      <c r="M8" s="655"/>
      <c r="N8" s="655"/>
      <c r="O8" s="655"/>
      <c r="P8" s="655"/>
      <c r="Q8" s="656"/>
      <c r="R8" s="657">
        <v>1009</v>
      </c>
      <c r="S8" s="658"/>
      <c r="T8" s="658"/>
      <c r="U8" s="658"/>
      <c r="V8" s="658"/>
      <c r="W8" s="658"/>
      <c r="X8" s="658"/>
      <c r="Y8" s="659"/>
      <c r="Z8" s="695">
        <v>0</v>
      </c>
      <c r="AA8" s="695"/>
      <c r="AB8" s="695"/>
      <c r="AC8" s="695"/>
      <c r="AD8" s="696">
        <v>1009</v>
      </c>
      <c r="AE8" s="696"/>
      <c r="AF8" s="696"/>
      <c r="AG8" s="696"/>
      <c r="AH8" s="696"/>
      <c r="AI8" s="696"/>
      <c r="AJ8" s="696"/>
      <c r="AK8" s="696"/>
      <c r="AL8" s="660">
        <v>0</v>
      </c>
      <c r="AM8" s="661"/>
      <c r="AN8" s="661"/>
      <c r="AO8" s="697"/>
      <c r="AP8" s="654" t="s">
        <v>241</v>
      </c>
      <c r="AQ8" s="655"/>
      <c r="AR8" s="655"/>
      <c r="AS8" s="655"/>
      <c r="AT8" s="655"/>
      <c r="AU8" s="655"/>
      <c r="AV8" s="655"/>
      <c r="AW8" s="655"/>
      <c r="AX8" s="655"/>
      <c r="AY8" s="655"/>
      <c r="AZ8" s="655"/>
      <c r="BA8" s="655"/>
      <c r="BB8" s="655"/>
      <c r="BC8" s="655"/>
      <c r="BD8" s="655"/>
      <c r="BE8" s="655"/>
      <c r="BF8" s="656"/>
      <c r="BG8" s="657">
        <v>4130</v>
      </c>
      <c r="BH8" s="658"/>
      <c r="BI8" s="658"/>
      <c r="BJ8" s="658"/>
      <c r="BK8" s="658"/>
      <c r="BL8" s="658"/>
      <c r="BM8" s="658"/>
      <c r="BN8" s="659"/>
      <c r="BO8" s="695">
        <v>0.7</v>
      </c>
      <c r="BP8" s="695"/>
      <c r="BQ8" s="695"/>
      <c r="BR8" s="695"/>
      <c r="BS8" s="696" t="s">
        <v>131</v>
      </c>
      <c r="BT8" s="696"/>
      <c r="BU8" s="696"/>
      <c r="BV8" s="696"/>
      <c r="BW8" s="696"/>
      <c r="BX8" s="696"/>
      <c r="BY8" s="696"/>
      <c r="BZ8" s="696"/>
      <c r="CA8" s="696"/>
      <c r="CB8" s="731"/>
      <c r="CD8" s="654" t="s">
        <v>242</v>
      </c>
      <c r="CE8" s="655"/>
      <c r="CF8" s="655"/>
      <c r="CG8" s="655"/>
      <c r="CH8" s="655"/>
      <c r="CI8" s="655"/>
      <c r="CJ8" s="655"/>
      <c r="CK8" s="655"/>
      <c r="CL8" s="655"/>
      <c r="CM8" s="655"/>
      <c r="CN8" s="655"/>
      <c r="CO8" s="655"/>
      <c r="CP8" s="655"/>
      <c r="CQ8" s="656"/>
      <c r="CR8" s="657">
        <v>699134</v>
      </c>
      <c r="CS8" s="658"/>
      <c r="CT8" s="658"/>
      <c r="CU8" s="658"/>
      <c r="CV8" s="658"/>
      <c r="CW8" s="658"/>
      <c r="CX8" s="658"/>
      <c r="CY8" s="659"/>
      <c r="CZ8" s="695">
        <v>14.2</v>
      </c>
      <c r="DA8" s="695"/>
      <c r="DB8" s="695"/>
      <c r="DC8" s="695"/>
      <c r="DD8" s="663">
        <v>28052</v>
      </c>
      <c r="DE8" s="658"/>
      <c r="DF8" s="658"/>
      <c r="DG8" s="658"/>
      <c r="DH8" s="658"/>
      <c r="DI8" s="658"/>
      <c r="DJ8" s="658"/>
      <c r="DK8" s="658"/>
      <c r="DL8" s="658"/>
      <c r="DM8" s="658"/>
      <c r="DN8" s="658"/>
      <c r="DO8" s="658"/>
      <c r="DP8" s="659"/>
      <c r="DQ8" s="663">
        <v>521069</v>
      </c>
      <c r="DR8" s="658"/>
      <c r="DS8" s="658"/>
      <c r="DT8" s="658"/>
      <c r="DU8" s="658"/>
      <c r="DV8" s="658"/>
      <c r="DW8" s="658"/>
      <c r="DX8" s="658"/>
      <c r="DY8" s="658"/>
      <c r="DZ8" s="658"/>
      <c r="EA8" s="658"/>
      <c r="EB8" s="658"/>
      <c r="EC8" s="694"/>
    </row>
    <row r="9" spans="2:143" ht="11.25" customHeight="1" x14ac:dyDescent="0.15">
      <c r="B9" s="654" t="s">
        <v>243</v>
      </c>
      <c r="C9" s="655"/>
      <c r="D9" s="655"/>
      <c r="E9" s="655"/>
      <c r="F9" s="655"/>
      <c r="G9" s="655"/>
      <c r="H9" s="655"/>
      <c r="I9" s="655"/>
      <c r="J9" s="655"/>
      <c r="K9" s="655"/>
      <c r="L9" s="655"/>
      <c r="M9" s="655"/>
      <c r="N9" s="655"/>
      <c r="O9" s="655"/>
      <c r="P9" s="655"/>
      <c r="Q9" s="656"/>
      <c r="R9" s="657">
        <v>816</v>
      </c>
      <c r="S9" s="658"/>
      <c r="T9" s="658"/>
      <c r="U9" s="658"/>
      <c r="V9" s="658"/>
      <c r="W9" s="658"/>
      <c r="X9" s="658"/>
      <c r="Y9" s="659"/>
      <c r="Z9" s="695">
        <v>0</v>
      </c>
      <c r="AA9" s="695"/>
      <c r="AB9" s="695"/>
      <c r="AC9" s="695"/>
      <c r="AD9" s="696">
        <v>816</v>
      </c>
      <c r="AE9" s="696"/>
      <c r="AF9" s="696"/>
      <c r="AG9" s="696"/>
      <c r="AH9" s="696"/>
      <c r="AI9" s="696"/>
      <c r="AJ9" s="696"/>
      <c r="AK9" s="696"/>
      <c r="AL9" s="660">
        <v>0</v>
      </c>
      <c r="AM9" s="661"/>
      <c r="AN9" s="661"/>
      <c r="AO9" s="697"/>
      <c r="AP9" s="654" t="s">
        <v>244</v>
      </c>
      <c r="AQ9" s="655"/>
      <c r="AR9" s="655"/>
      <c r="AS9" s="655"/>
      <c r="AT9" s="655"/>
      <c r="AU9" s="655"/>
      <c r="AV9" s="655"/>
      <c r="AW9" s="655"/>
      <c r="AX9" s="655"/>
      <c r="AY9" s="655"/>
      <c r="AZ9" s="655"/>
      <c r="BA9" s="655"/>
      <c r="BB9" s="655"/>
      <c r="BC9" s="655"/>
      <c r="BD9" s="655"/>
      <c r="BE9" s="655"/>
      <c r="BF9" s="656"/>
      <c r="BG9" s="657">
        <v>127069</v>
      </c>
      <c r="BH9" s="658"/>
      <c r="BI9" s="658"/>
      <c r="BJ9" s="658"/>
      <c r="BK9" s="658"/>
      <c r="BL9" s="658"/>
      <c r="BM9" s="658"/>
      <c r="BN9" s="659"/>
      <c r="BO9" s="695">
        <v>22.8</v>
      </c>
      <c r="BP9" s="695"/>
      <c r="BQ9" s="695"/>
      <c r="BR9" s="695"/>
      <c r="BS9" s="696" t="s">
        <v>131</v>
      </c>
      <c r="BT9" s="696"/>
      <c r="BU9" s="696"/>
      <c r="BV9" s="696"/>
      <c r="BW9" s="696"/>
      <c r="BX9" s="696"/>
      <c r="BY9" s="696"/>
      <c r="BZ9" s="696"/>
      <c r="CA9" s="696"/>
      <c r="CB9" s="731"/>
      <c r="CD9" s="654" t="s">
        <v>245</v>
      </c>
      <c r="CE9" s="655"/>
      <c r="CF9" s="655"/>
      <c r="CG9" s="655"/>
      <c r="CH9" s="655"/>
      <c r="CI9" s="655"/>
      <c r="CJ9" s="655"/>
      <c r="CK9" s="655"/>
      <c r="CL9" s="655"/>
      <c r="CM9" s="655"/>
      <c r="CN9" s="655"/>
      <c r="CO9" s="655"/>
      <c r="CP9" s="655"/>
      <c r="CQ9" s="656"/>
      <c r="CR9" s="657">
        <v>247171</v>
      </c>
      <c r="CS9" s="658"/>
      <c r="CT9" s="658"/>
      <c r="CU9" s="658"/>
      <c r="CV9" s="658"/>
      <c r="CW9" s="658"/>
      <c r="CX9" s="658"/>
      <c r="CY9" s="659"/>
      <c r="CZ9" s="695">
        <v>5</v>
      </c>
      <c r="DA9" s="695"/>
      <c r="DB9" s="695"/>
      <c r="DC9" s="695"/>
      <c r="DD9" s="663">
        <v>5600</v>
      </c>
      <c r="DE9" s="658"/>
      <c r="DF9" s="658"/>
      <c r="DG9" s="658"/>
      <c r="DH9" s="658"/>
      <c r="DI9" s="658"/>
      <c r="DJ9" s="658"/>
      <c r="DK9" s="658"/>
      <c r="DL9" s="658"/>
      <c r="DM9" s="658"/>
      <c r="DN9" s="658"/>
      <c r="DO9" s="658"/>
      <c r="DP9" s="659"/>
      <c r="DQ9" s="663">
        <v>165377</v>
      </c>
      <c r="DR9" s="658"/>
      <c r="DS9" s="658"/>
      <c r="DT9" s="658"/>
      <c r="DU9" s="658"/>
      <c r="DV9" s="658"/>
      <c r="DW9" s="658"/>
      <c r="DX9" s="658"/>
      <c r="DY9" s="658"/>
      <c r="DZ9" s="658"/>
      <c r="EA9" s="658"/>
      <c r="EB9" s="658"/>
      <c r="EC9" s="694"/>
    </row>
    <row r="10" spans="2:143" ht="11.25" customHeight="1" x14ac:dyDescent="0.15">
      <c r="B10" s="654" t="s">
        <v>246</v>
      </c>
      <c r="C10" s="655"/>
      <c r="D10" s="655"/>
      <c r="E10" s="655"/>
      <c r="F10" s="655"/>
      <c r="G10" s="655"/>
      <c r="H10" s="655"/>
      <c r="I10" s="655"/>
      <c r="J10" s="655"/>
      <c r="K10" s="655"/>
      <c r="L10" s="655"/>
      <c r="M10" s="655"/>
      <c r="N10" s="655"/>
      <c r="O10" s="655"/>
      <c r="P10" s="655"/>
      <c r="Q10" s="656"/>
      <c r="R10" s="657" t="s">
        <v>131</v>
      </c>
      <c r="S10" s="658"/>
      <c r="T10" s="658"/>
      <c r="U10" s="658"/>
      <c r="V10" s="658"/>
      <c r="W10" s="658"/>
      <c r="X10" s="658"/>
      <c r="Y10" s="659"/>
      <c r="Z10" s="695" t="s">
        <v>131</v>
      </c>
      <c r="AA10" s="695"/>
      <c r="AB10" s="695"/>
      <c r="AC10" s="695"/>
      <c r="AD10" s="696" t="s">
        <v>131</v>
      </c>
      <c r="AE10" s="696"/>
      <c r="AF10" s="696"/>
      <c r="AG10" s="696"/>
      <c r="AH10" s="696"/>
      <c r="AI10" s="696"/>
      <c r="AJ10" s="696"/>
      <c r="AK10" s="696"/>
      <c r="AL10" s="660" t="s">
        <v>131</v>
      </c>
      <c r="AM10" s="661"/>
      <c r="AN10" s="661"/>
      <c r="AO10" s="697"/>
      <c r="AP10" s="654" t="s">
        <v>247</v>
      </c>
      <c r="AQ10" s="655"/>
      <c r="AR10" s="655"/>
      <c r="AS10" s="655"/>
      <c r="AT10" s="655"/>
      <c r="AU10" s="655"/>
      <c r="AV10" s="655"/>
      <c r="AW10" s="655"/>
      <c r="AX10" s="655"/>
      <c r="AY10" s="655"/>
      <c r="AZ10" s="655"/>
      <c r="BA10" s="655"/>
      <c r="BB10" s="655"/>
      <c r="BC10" s="655"/>
      <c r="BD10" s="655"/>
      <c r="BE10" s="655"/>
      <c r="BF10" s="656"/>
      <c r="BG10" s="657">
        <v>16355</v>
      </c>
      <c r="BH10" s="658"/>
      <c r="BI10" s="658"/>
      <c r="BJ10" s="658"/>
      <c r="BK10" s="658"/>
      <c r="BL10" s="658"/>
      <c r="BM10" s="658"/>
      <c r="BN10" s="659"/>
      <c r="BO10" s="695">
        <v>2.9</v>
      </c>
      <c r="BP10" s="695"/>
      <c r="BQ10" s="695"/>
      <c r="BR10" s="695"/>
      <c r="BS10" s="696" t="s">
        <v>131</v>
      </c>
      <c r="BT10" s="696"/>
      <c r="BU10" s="696"/>
      <c r="BV10" s="696"/>
      <c r="BW10" s="696"/>
      <c r="BX10" s="696"/>
      <c r="BY10" s="696"/>
      <c r="BZ10" s="696"/>
      <c r="CA10" s="696"/>
      <c r="CB10" s="731"/>
      <c r="CD10" s="654" t="s">
        <v>248</v>
      </c>
      <c r="CE10" s="655"/>
      <c r="CF10" s="655"/>
      <c r="CG10" s="655"/>
      <c r="CH10" s="655"/>
      <c r="CI10" s="655"/>
      <c r="CJ10" s="655"/>
      <c r="CK10" s="655"/>
      <c r="CL10" s="655"/>
      <c r="CM10" s="655"/>
      <c r="CN10" s="655"/>
      <c r="CO10" s="655"/>
      <c r="CP10" s="655"/>
      <c r="CQ10" s="656"/>
      <c r="CR10" s="657" t="s">
        <v>131</v>
      </c>
      <c r="CS10" s="658"/>
      <c r="CT10" s="658"/>
      <c r="CU10" s="658"/>
      <c r="CV10" s="658"/>
      <c r="CW10" s="658"/>
      <c r="CX10" s="658"/>
      <c r="CY10" s="659"/>
      <c r="CZ10" s="695" t="s">
        <v>131</v>
      </c>
      <c r="DA10" s="695"/>
      <c r="DB10" s="695"/>
      <c r="DC10" s="695"/>
      <c r="DD10" s="663" t="s">
        <v>131</v>
      </c>
      <c r="DE10" s="658"/>
      <c r="DF10" s="658"/>
      <c r="DG10" s="658"/>
      <c r="DH10" s="658"/>
      <c r="DI10" s="658"/>
      <c r="DJ10" s="658"/>
      <c r="DK10" s="658"/>
      <c r="DL10" s="658"/>
      <c r="DM10" s="658"/>
      <c r="DN10" s="658"/>
      <c r="DO10" s="658"/>
      <c r="DP10" s="659"/>
      <c r="DQ10" s="663" t="s">
        <v>131</v>
      </c>
      <c r="DR10" s="658"/>
      <c r="DS10" s="658"/>
      <c r="DT10" s="658"/>
      <c r="DU10" s="658"/>
      <c r="DV10" s="658"/>
      <c r="DW10" s="658"/>
      <c r="DX10" s="658"/>
      <c r="DY10" s="658"/>
      <c r="DZ10" s="658"/>
      <c r="EA10" s="658"/>
      <c r="EB10" s="658"/>
      <c r="EC10" s="694"/>
    </row>
    <row r="11" spans="2:143" ht="11.25" customHeight="1" x14ac:dyDescent="0.15">
      <c r="B11" s="654" t="s">
        <v>249</v>
      </c>
      <c r="C11" s="655"/>
      <c r="D11" s="655"/>
      <c r="E11" s="655"/>
      <c r="F11" s="655"/>
      <c r="G11" s="655"/>
      <c r="H11" s="655"/>
      <c r="I11" s="655"/>
      <c r="J11" s="655"/>
      <c r="K11" s="655"/>
      <c r="L11" s="655"/>
      <c r="M11" s="655"/>
      <c r="N11" s="655"/>
      <c r="O11" s="655"/>
      <c r="P11" s="655"/>
      <c r="Q11" s="656"/>
      <c r="R11" s="657">
        <v>66170</v>
      </c>
      <c r="S11" s="658"/>
      <c r="T11" s="658"/>
      <c r="U11" s="658"/>
      <c r="V11" s="658"/>
      <c r="W11" s="658"/>
      <c r="X11" s="658"/>
      <c r="Y11" s="659"/>
      <c r="Z11" s="660">
        <v>1.3</v>
      </c>
      <c r="AA11" s="661"/>
      <c r="AB11" s="661"/>
      <c r="AC11" s="662"/>
      <c r="AD11" s="663">
        <v>66170</v>
      </c>
      <c r="AE11" s="658"/>
      <c r="AF11" s="658"/>
      <c r="AG11" s="658"/>
      <c r="AH11" s="658"/>
      <c r="AI11" s="658"/>
      <c r="AJ11" s="658"/>
      <c r="AK11" s="659"/>
      <c r="AL11" s="660">
        <v>2.2999999999999998</v>
      </c>
      <c r="AM11" s="661"/>
      <c r="AN11" s="661"/>
      <c r="AO11" s="697"/>
      <c r="AP11" s="654" t="s">
        <v>250</v>
      </c>
      <c r="AQ11" s="655"/>
      <c r="AR11" s="655"/>
      <c r="AS11" s="655"/>
      <c r="AT11" s="655"/>
      <c r="AU11" s="655"/>
      <c r="AV11" s="655"/>
      <c r="AW11" s="655"/>
      <c r="AX11" s="655"/>
      <c r="AY11" s="655"/>
      <c r="AZ11" s="655"/>
      <c r="BA11" s="655"/>
      <c r="BB11" s="655"/>
      <c r="BC11" s="655"/>
      <c r="BD11" s="655"/>
      <c r="BE11" s="655"/>
      <c r="BF11" s="656"/>
      <c r="BG11" s="657">
        <v>12534</v>
      </c>
      <c r="BH11" s="658"/>
      <c r="BI11" s="658"/>
      <c r="BJ11" s="658"/>
      <c r="BK11" s="658"/>
      <c r="BL11" s="658"/>
      <c r="BM11" s="658"/>
      <c r="BN11" s="659"/>
      <c r="BO11" s="695">
        <v>2.2000000000000002</v>
      </c>
      <c r="BP11" s="695"/>
      <c r="BQ11" s="695"/>
      <c r="BR11" s="695"/>
      <c r="BS11" s="696">
        <v>3562</v>
      </c>
      <c r="BT11" s="696"/>
      <c r="BU11" s="696"/>
      <c r="BV11" s="696"/>
      <c r="BW11" s="696"/>
      <c r="BX11" s="696"/>
      <c r="BY11" s="696"/>
      <c r="BZ11" s="696"/>
      <c r="CA11" s="696"/>
      <c r="CB11" s="731"/>
      <c r="CD11" s="654" t="s">
        <v>251</v>
      </c>
      <c r="CE11" s="655"/>
      <c r="CF11" s="655"/>
      <c r="CG11" s="655"/>
      <c r="CH11" s="655"/>
      <c r="CI11" s="655"/>
      <c r="CJ11" s="655"/>
      <c r="CK11" s="655"/>
      <c r="CL11" s="655"/>
      <c r="CM11" s="655"/>
      <c r="CN11" s="655"/>
      <c r="CO11" s="655"/>
      <c r="CP11" s="655"/>
      <c r="CQ11" s="656"/>
      <c r="CR11" s="657">
        <v>816827</v>
      </c>
      <c r="CS11" s="658"/>
      <c r="CT11" s="658"/>
      <c r="CU11" s="658"/>
      <c r="CV11" s="658"/>
      <c r="CW11" s="658"/>
      <c r="CX11" s="658"/>
      <c r="CY11" s="659"/>
      <c r="CZ11" s="695">
        <v>16.600000000000001</v>
      </c>
      <c r="DA11" s="695"/>
      <c r="DB11" s="695"/>
      <c r="DC11" s="695"/>
      <c r="DD11" s="663">
        <v>497526</v>
      </c>
      <c r="DE11" s="658"/>
      <c r="DF11" s="658"/>
      <c r="DG11" s="658"/>
      <c r="DH11" s="658"/>
      <c r="DI11" s="658"/>
      <c r="DJ11" s="658"/>
      <c r="DK11" s="658"/>
      <c r="DL11" s="658"/>
      <c r="DM11" s="658"/>
      <c r="DN11" s="658"/>
      <c r="DO11" s="658"/>
      <c r="DP11" s="659"/>
      <c r="DQ11" s="663">
        <v>321686</v>
      </c>
      <c r="DR11" s="658"/>
      <c r="DS11" s="658"/>
      <c r="DT11" s="658"/>
      <c r="DU11" s="658"/>
      <c r="DV11" s="658"/>
      <c r="DW11" s="658"/>
      <c r="DX11" s="658"/>
      <c r="DY11" s="658"/>
      <c r="DZ11" s="658"/>
      <c r="EA11" s="658"/>
      <c r="EB11" s="658"/>
      <c r="EC11" s="694"/>
    </row>
    <row r="12" spans="2:143" ht="11.25" customHeight="1" x14ac:dyDescent="0.15">
      <c r="B12" s="654" t="s">
        <v>252</v>
      </c>
      <c r="C12" s="655"/>
      <c r="D12" s="655"/>
      <c r="E12" s="655"/>
      <c r="F12" s="655"/>
      <c r="G12" s="655"/>
      <c r="H12" s="655"/>
      <c r="I12" s="655"/>
      <c r="J12" s="655"/>
      <c r="K12" s="655"/>
      <c r="L12" s="655"/>
      <c r="M12" s="655"/>
      <c r="N12" s="655"/>
      <c r="O12" s="655"/>
      <c r="P12" s="655"/>
      <c r="Q12" s="656"/>
      <c r="R12" s="657" t="s">
        <v>131</v>
      </c>
      <c r="S12" s="658"/>
      <c r="T12" s="658"/>
      <c r="U12" s="658"/>
      <c r="V12" s="658"/>
      <c r="W12" s="658"/>
      <c r="X12" s="658"/>
      <c r="Y12" s="659"/>
      <c r="Z12" s="695" t="s">
        <v>131</v>
      </c>
      <c r="AA12" s="695"/>
      <c r="AB12" s="695"/>
      <c r="AC12" s="695"/>
      <c r="AD12" s="696" t="s">
        <v>131</v>
      </c>
      <c r="AE12" s="696"/>
      <c r="AF12" s="696"/>
      <c r="AG12" s="696"/>
      <c r="AH12" s="696"/>
      <c r="AI12" s="696"/>
      <c r="AJ12" s="696"/>
      <c r="AK12" s="696"/>
      <c r="AL12" s="660" t="s">
        <v>131</v>
      </c>
      <c r="AM12" s="661"/>
      <c r="AN12" s="661"/>
      <c r="AO12" s="697"/>
      <c r="AP12" s="654" t="s">
        <v>253</v>
      </c>
      <c r="AQ12" s="655"/>
      <c r="AR12" s="655"/>
      <c r="AS12" s="655"/>
      <c r="AT12" s="655"/>
      <c r="AU12" s="655"/>
      <c r="AV12" s="655"/>
      <c r="AW12" s="655"/>
      <c r="AX12" s="655"/>
      <c r="AY12" s="655"/>
      <c r="AZ12" s="655"/>
      <c r="BA12" s="655"/>
      <c r="BB12" s="655"/>
      <c r="BC12" s="655"/>
      <c r="BD12" s="655"/>
      <c r="BE12" s="655"/>
      <c r="BF12" s="656"/>
      <c r="BG12" s="657">
        <v>364784</v>
      </c>
      <c r="BH12" s="658"/>
      <c r="BI12" s="658"/>
      <c r="BJ12" s="658"/>
      <c r="BK12" s="658"/>
      <c r="BL12" s="658"/>
      <c r="BM12" s="658"/>
      <c r="BN12" s="659"/>
      <c r="BO12" s="695">
        <v>65.5</v>
      </c>
      <c r="BP12" s="695"/>
      <c r="BQ12" s="695"/>
      <c r="BR12" s="695"/>
      <c r="BS12" s="696" t="s">
        <v>131</v>
      </c>
      <c r="BT12" s="696"/>
      <c r="BU12" s="696"/>
      <c r="BV12" s="696"/>
      <c r="BW12" s="696"/>
      <c r="BX12" s="696"/>
      <c r="BY12" s="696"/>
      <c r="BZ12" s="696"/>
      <c r="CA12" s="696"/>
      <c r="CB12" s="731"/>
      <c r="CD12" s="654" t="s">
        <v>254</v>
      </c>
      <c r="CE12" s="655"/>
      <c r="CF12" s="655"/>
      <c r="CG12" s="655"/>
      <c r="CH12" s="655"/>
      <c r="CI12" s="655"/>
      <c r="CJ12" s="655"/>
      <c r="CK12" s="655"/>
      <c r="CL12" s="655"/>
      <c r="CM12" s="655"/>
      <c r="CN12" s="655"/>
      <c r="CO12" s="655"/>
      <c r="CP12" s="655"/>
      <c r="CQ12" s="656"/>
      <c r="CR12" s="657">
        <v>136819</v>
      </c>
      <c r="CS12" s="658"/>
      <c r="CT12" s="658"/>
      <c r="CU12" s="658"/>
      <c r="CV12" s="658"/>
      <c r="CW12" s="658"/>
      <c r="CX12" s="658"/>
      <c r="CY12" s="659"/>
      <c r="CZ12" s="695">
        <v>2.8</v>
      </c>
      <c r="DA12" s="695"/>
      <c r="DB12" s="695"/>
      <c r="DC12" s="695"/>
      <c r="DD12" s="663">
        <v>13136</v>
      </c>
      <c r="DE12" s="658"/>
      <c r="DF12" s="658"/>
      <c r="DG12" s="658"/>
      <c r="DH12" s="658"/>
      <c r="DI12" s="658"/>
      <c r="DJ12" s="658"/>
      <c r="DK12" s="658"/>
      <c r="DL12" s="658"/>
      <c r="DM12" s="658"/>
      <c r="DN12" s="658"/>
      <c r="DO12" s="658"/>
      <c r="DP12" s="659"/>
      <c r="DQ12" s="663">
        <v>73393</v>
      </c>
      <c r="DR12" s="658"/>
      <c r="DS12" s="658"/>
      <c r="DT12" s="658"/>
      <c r="DU12" s="658"/>
      <c r="DV12" s="658"/>
      <c r="DW12" s="658"/>
      <c r="DX12" s="658"/>
      <c r="DY12" s="658"/>
      <c r="DZ12" s="658"/>
      <c r="EA12" s="658"/>
      <c r="EB12" s="658"/>
      <c r="EC12" s="694"/>
    </row>
    <row r="13" spans="2:143" ht="11.25" customHeight="1" x14ac:dyDescent="0.15">
      <c r="B13" s="654" t="s">
        <v>255</v>
      </c>
      <c r="C13" s="655"/>
      <c r="D13" s="655"/>
      <c r="E13" s="655"/>
      <c r="F13" s="655"/>
      <c r="G13" s="655"/>
      <c r="H13" s="655"/>
      <c r="I13" s="655"/>
      <c r="J13" s="655"/>
      <c r="K13" s="655"/>
      <c r="L13" s="655"/>
      <c r="M13" s="655"/>
      <c r="N13" s="655"/>
      <c r="O13" s="655"/>
      <c r="P13" s="655"/>
      <c r="Q13" s="656"/>
      <c r="R13" s="657" t="s">
        <v>131</v>
      </c>
      <c r="S13" s="658"/>
      <c r="T13" s="658"/>
      <c r="U13" s="658"/>
      <c r="V13" s="658"/>
      <c r="W13" s="658"/>
      <c r="X13" s="658"/>
      <c r="Y13" s="659"/>
      <c r="Z13" s="695" t="s">
        <v>131</v>
      </c>
      <c r="AA13" s="695"/>
      <c r="AB13" s="695"/>
      <c r="AC13" s="695"/>
      <c r="AD13" s="696" t="s">
        <v>131</v>
      </c>
      <c r="AE13" s="696"/>
      <c r="AF13" s="696"/>
      <c r="AG13" s="696"/>
      <c r="AH13" s="696"/>
      <c r="AI13" s="696"/>
      <c r="AJ13" s="696"/>
      <c r="AK13" s="696"/>
      <c r="AL13" s="660" t="s">
        <v>131</v>
      </c>
      <c r="AM13" s="661"/>
      <c r="AN13" s="661"/>
      <c r="AO13" s="697"/>
      <c r="AP13" s="654" t="s">
        <v>256</v>
      </c>
      <c r="AQ13" s="655"/>
      <c r="AR13" s="655"/>
      <c r="AS13" s="655"/>
      <c r="AT13" s="655"/>
      <c r="AU13" s="655"/>
      <c r="AV13" s="655"/>
      <c r="AW13" s="655"/>
      <c r="AX13" s="655"/>
      <c r="AY13" s="655"/>
      <c r="AZ13" s="655"/>
      <c r="BA13" s="655"/>
      <c r="BB13" s="655"/>
      <c r="BC13" s="655"/>
      <c r="BD13" s="655"/>
      <c r="BE13" s="655"/>
      <c r="BF13" s="656"/>
      <c r="BG13" s="657">
        <v>363299</v>
      </c>
      <c r="BH13" s="658"/>
      <c r="BI13" s="658"/>
      <c r="BJ13" s="658"/>
      <c r="BK13" s="658"/>
      <c r="BL13" s="658"/>
      <c r="BM13" s="658"/>
      <c r="BN13" s="659"/>
      <c r="BO13" s="695">
        <v>65.2</v>
      </c>
      <c r="BP13" s="695"/>
      <c r="BQ13" s="695"/>
      <c r="BR13" s="695"/>
      <c r="BS13" s="696" t="s">
        <v>131</v>
      </c>
      <c r="BT13" s="696"/>
      <c r="BU13" s="696"/>
      <c r="BV13" s="696"/>
      <c r="BW13" s="696"/>
      <c r="BX13" s="696"/>
      <c r="BY13" s="696"/>
      <c r="BZ13" s="696"/>
      <c r="CA13" s="696"/>
      <c r="CB13" s="731"/>
      <c r="CD13" s="654" t="s">
        <v>257</v>
      </c>
      <c r="CE13" s="655"/>
      <c r="CF13" s="655"/>
      <c r="CG13" s="655"/>
      <c r="CH13" s="655"/>
      <c r="CI13" s="655"/>
      <c r="CJ13" s="655"/>
      <c r="CK13" s="655"/>
      <c r="CL13" s="655"/>
      <c r="CM13" s="655"/>
      <c r="CN13" s="655"/>
      <c r="CO13" s="655"/>
      <c r="CP13" s="655"/>
      <c r="CQ13" s="656"/>
      <c r="CR13" s="657">
        <v>766772</v>
      </c>
      <c r="CS13" s="658"/>
      <c r="CT13" s="658"/>
      <c r="CU13" s="658"/>
      <c r="CV13" s="658"/>
      <c r="CW13" s="658"/>
      <c r="CX13" s="658"/>
      <c r="CY13" s="659"/>
      <c r="CZ13" s="695">
        <v>15.5</v>
      </c>
      <c r="DA13" s="695"/>
      <c r="DB13" s="695"/>
      <c r="DC13" s="695"/>
      <c r="DD13" s="663">
        <v>270317</v>
      </c>
      <c r="DE13" s="658"/>
      <c r="DF13" s="658"/>
      <c r="DG13" s="658"/>
      <c r="DH13" s="658"/>
      <c r="DI13" s="658"/>
      <c r="DJ13" s="658"/>
      <c r="DK13" s="658"/>
      <c r="DL13" s="658"/>
      <c r="DM13" s="658"/>
      <c r="DN13" s="658"/>
      <c r="DO13" s="658"/>
      <c r="DP13" s="659"/>
      <c r="DQ13" s="663">
        <v>460319</v>
      </c>
      <c r="DR13" s="658"/>
      <c r="DS13" s="658"/>
      <c r="DT13" s="658"/>
      <c r="DU13" s="658"/>
      <c r="DV13" s="658"/>
      <c r="DW13" s="658"/>
      <c r="DX13" s="658"/>
      <c r="DY13" s="658"/>
      <c r="DZ13" s="658"/>
      <c r="EA13" s="658"/>
      <c r="EB13" s="658"/>
      <c r="EC13" s="694"/>
    </row>
    <row r="14" spans="2:143" ht="11.25" customHeight="1" x14ac:dyDescent="0.15">
      <c r="B14" s="654" t="s">
        <v>258</v>
      </c>
      <c r="C14" s="655"/>
      <c r="D14" s="655"/>
      <c r="E14" s="655"/>
      <c r="F14" s="655"/>
      <c r="G14" s="655"/>
      <c r="H14" s="655"/>
      <c r="I14" s="655"/>
      <c r="J14" s="655"/>
      <c r="K14" s="655"/>
      <c r="L14" s="655"/>
      <c r="M14" s="655"/>
      <c r="N14" s="655"/>
      <c r="O14" s="655"/>
      <c r="P14" s="655"/>
      <c r="Q14" s="656"/>
      <c r="R14" s="657" t="s">
        <v>131</v>
      </c>
      <c r="S14" s="658"/>
      <c r="T14" s="658"/>
      <c r="U14" s="658"/>
      <c r="V14" s="658"/>
      <c r="W14" s="658"/>
      <c r="X14" s="658"/>
      <c r="Y14" s="659"/>
      <c r="Z14" s="695" t="s">
        <v>131</v>
      </c>
      <c r="AA14" s="695"/>
      <c r="AB14" s="695"/>
      <c r="AC14" s="695"/>
      <c r="AD14" s="696" t="s">
        <v>131</v>
      </c>
      <c r="AE14" s="696"/>
      <c r="AF14" s="696"/>
      <c r="AG14" s="696"/>
      <c r="AH14" s="696"/>
      <c r="AI14" s="696"/>
      <c r="AJ14" s="696"/>
      <c r="AK14" s="696"/>
      <c r="AL14" s="660" t="s">
        <v>131</v>
      </c>
      <c r="AM14" s="661"/>
      <c r="AN14" s="661"/>
      <c r="AO14" s="697"/>
      <c r="AP14" s="654" t="s">
        <v>259</v>
      </c>
      <c r="AQ14" s="655"/>
      <c r="AR14" s="655"/>
      <c r="AS14" s="655"/>
      <c r="AT14" s="655"/>
      <c r="AU14" s="655"/>
      <c r="AV14" s="655"/>
      <c r="AW14" s="655"/>
      <c r="AX14" s="655"/>
      <c r="AY14" s="655"/>
      <c r="AZ14" s="655"/>
      <c r="BA14" s="655"/>
      <c r="BB14" s="655"/>
      <c r="BC14" s="655"/>
      <c r="BD14" s="655"/>
      <c r="BE14" s="655"/>
      <c r="BF14" s="656"/>
      <c r="BG14" s="657">
        <v>6026</v>
      </c>
      <c r="BH14" s="658"/>
      <c r="BI14" s="658"/>
      <c r="BJ14" s="658"/>
      <c r="BK14" s="658"/>
      <c r="BL14" s="658"/>
      <c r="BM14" s="658"/>
      <c r="BN14" s="659"/>
      <c r="BO14" s="695">
        <v>1.1000000000000001</v>
      </c>
      <c r="BP14" s="695"/>
      <c r="BQ14" s="695"/>
      <c r="BR14" s="695"/>
      <c r="BS14" s="696" t="s">
        <v>131</v>
      </c>
      <c r="BT14" s="696"/>
      <c r="BU14" s="696"/>
      <c r="BV14" s="696"/>
      <c r="BW14" s="696"/>
      <c r="BX14" s="696"/>
      <c r="BY14" s="696"/>
      <c r="BZ14" s="696"/>
      <c r="CA14" s="696"/>
      <c r="CB14" s="731"/>
      <c r="CD14" s="654" t="s">
        <v>260</v>
      </c>
      <c r="CE14" s="655"/>
      <c r="CF14" s="655"/>
      <c r="CG14" s="655"/>
      <c r="CH14" s="655"/>
      <c r="CI14" s="655"/>
      <c r="CJ14" s="655"/>
      <c r="CK14" s="655"/>
      <c r="CL14" s="655"/>
      <c r="CM14" s="655"/>
      <c r="CN14" s="655"/>
      <c r="CO14" s="655"/>
      <c r="CP14" s="655"/>
      <c r="CQ14" s="656"/>
      <c r="CR14" s="657">
        <v>130299</v>
      </c>
      <c r="CS14" s="658"/>
      <c r="CT14" s="658"/>
      <c r="CU14" s="658"/>
      <c r="CV14" s="658"/>
      <c r="CW14" s="658"/>
      <c r="CX14" s="658"/>
      <c r="CY14" s="659"/>
      <c r="CZ14" s="695">
        <v>2.6</v>
      </c>
      <c r="DA14" s="695"/>
      <c r="DB14" s="695"/>
      <c r="DC14" s="695"/>
      <c r="DD14" s="663" t="s">
        <v>131</v>
      </c>
      <c r="DE14" s="658"/>
      <c r="DF14" s="658"/>
      <c r="DG14" s="658"/>
      <c r="DH14" s="658"/>
      <c r="DI14" s="658"/>
      <c r="DJ14" s="658"/>
      <c r="DK14" s="658"/>
      <c r="DL14" s="658"/>
      <c r="DM14" s="658"/>
      <c r="DN14" s="658"/>
      <c r="DO14" s="658"/>
      <c r="DP14" s="659"/>
      <c r="DQ14" s="663">
        <v>129699</v>
      </c>
      <c r="DR14" s="658"/>
      <c r="DS14" s="658"/>
      <c r="DT14" s="658"/>
      <c r="DU14" s="658"/>
      <c r="DV14" s="658"/>
      <c r="DW14" s="658"/>
      <c r="DX14" s="658"/>
      <c r="DY14" s="658"/>
      <c r="DZ14" s="658"/>
      <c r="EA14" s="658"/>
      <c r="EB14" s="658"/>
      <c r="EC14" s="694"/>
    </row>
    <row r="15" spans="2:143" ht="11.25" customHeight="1" x14ac:dyDescent="0.15">
      <c r="B15" s="654" t="s">
        <v>261</v>
      </c>
      <c r="C15" s="655"/>
      <c r="D15" s="655"/>
      <c r="E15" s="655"/>
      <c r="F15" s="655"/>
      <c r="G15" s="655"/>
      <c r="H15" s="655"/>
      <c r="I15" s="655"/>
      <c r="J15" s="655"/>
      <c r="K15" s="655"/>
      <c r="L15" s="655"/>
      <c r="M15" s="655"/>
      <c r="N15" s="655"/>
      <c r="O15" s="655"/>
      <c r="P15" s="655"/>
      <c r="Q15" s="656"/>
      <c r="R15" s="657" t="s">
        <v>131</v>
      </c>
      <c r="S15" s="658"/>
      <c r="T15" s="658"/>
      <c r="U15" s="658"/>
      <c r="V15" s="658"/>
      <c r="W15" s="658"/>
      <c r="X15" s="658"/>
      <c r="Y15" s="659"/>
      <c r="Z15" s="695" t="s">
        <v>131</v>
      </c>
      <c r="AA15" s="695"/>
      <c r="AB15" s="695"/>
      <c r="AC15" s="695"/>
      <c r="AD15" s="696" t="s">
        <v>131</v>
      </c>
      <c r="AE15" s="696"/>
      <c r="AF15" s="696"/>
      <c r="AG15" s="696"/>
      <c r="AH15" s="696"/>
      <c r="AI15" s="696"/>
      <c r="AJ15" s="696"/>
      <c r="AK15" s="696"/>
      <c r="AL15" s="660" t="s">
        <v>131</v>
      </c>
      <c r="AM15" s="661"/>
      <c r="AN15" s="661"/>
      <c r="AO15" s="697"/>
      <c r="AP15" s="654" t="s">
        <v>262</v>
      </c>
      <c r="AQ15" s="655"/>
      <c r="AR15" s="655"/>
      <c r="AS15" s="655"/>
      <c r="AT15" s="655"/>
      <c r="AU15" s="655"/>
      <c r="AV15" s="655"/>
      <c r="AW15" s="655"/>
      <c r="AX15" s="655"/>
      <c r="AY15" s="655"/>
      <c r="AZ15" s="655"/>
      <c r="BA15" s="655"/>
      <c r="BB15" s="655"/>
      <c r="BC15" s="655"/>
      <c r="BD15" s="655"/>
      <c r="BE15" s="655"/>
      <c r="BF15" s="656"/>
      <c r="BG15" s="657">
        <v>26370</v>
      </c>
      <c r="BH15" s="658"/>
      <c r="BI15" s="658"/>
      <c r="BJ15" s="658"/>
      <c r="BK15" s="658"/>
      <c r="BL15" s="658"/>
      <c r="BM15" s="658"/>
      <c r="BN15" s="659"/>
      <c r="BO15" s="695">
        <v>4.7</v>
      </c>
      <c r="BP15" s="695"/>
      <c r="BQ15" s="695"/>
      <c r="BR15" s="695"/>
      <c r="BS15" s="696" t="s">
        <v>131</v>
      </c>
      <c r="BT15" s="696"/>
      <c r="BU15" s="696"/>
      <c r="BV15" s="696"/>
      <c r="BW15" s="696"/>
      <c r="BX15" s="696"/>
      <c r="BY15" s="696"/>
      <c r="BZ15" s="696"/>
      <c r="CA15" s="696"/>
      <c r="CB15" s="731"/>
      <c r="CD15" s="654" t="s">
        <v>263</v>
      </c>
      <c r="CE15" s="655"/>
      <c r="CF15" s="655"/>
      <c r="CG15" s="655"/>
      <c r="CH15" s="655"/>
      <c r="CI15" s="655"/>
      <c r="CJ15" s="655"/>
      <c r="CK15" s="655"/>
      <c r="CL15" s="655"/>
      <c r="CM15" s="655"/>
      <c r="CN15" s="655"/>
      <c r="CO15" s="655"/>
      <c r="CP15" s="655"/>
      <c r="CQ15" s="656"/>
      <c r="CR15" s="657">
        <v>407967</v>
      </c>
      <c r="CS15" s="658"/>
      <c r="CT15" s="658"/>
      <c r="CU15" s="658"/>
      <c r="CV15" s="658"/>
      <c r="CW15" s="658"/>
      <c r="CX15" s="658"/>
      <c r="CY15" s="659"/>
      <c r="CZ15" s="695">
        <v>8.3000000000000007</v>
      </c>
      <c r="DA15" s="695"/>
      <c r="DB15" s="695"/>
      <c r="DC15" s="695"/>
      <c r="DD15" s="663">
        <v>62581</v>
      </c>
      <c r="DE15" s="658"/>
      <c r="DF15" s="658"/>
      <c r="DG15" s="658"/>
      <c r="DH15" s="658"/>
      <c r="DI15" s="658"/>
      <c r="DJ15" s="658"/>
      <c r="DK15" s="658"/>
      <c r="DL15" s="658"/>
      <c r="DM15" s="658"/>
      <c r="DN15" s="658"/>
      <c r="DO15" s="658"/>
      <c r="DP15" s="659"/>
      <c r="DQ15" s="663">
        <v>363512</v>
      </c>
      <c r="DR15" s="658"/>
      <c r="DS15" s="658"/>
      <c r="DT15" s="658"/>
      <c r="DU15" s="658"/>
      <c r="DV15" s="658"/>
      <c r="DW15" s="658"/>
      <c r="DX15" s="658"/>
      <c r="DY15" s="658"/>
      <c r="DZ15" s="658"/>
      <c r="EA15" s="658"/>
      <c r="EB15" s="658"/>
      <c r="EC15" s="694"/>
    </row>
    <row r="16" spans="2:143" ht="11.25" customHeight="1" x14ac:dyDescent="0.15">
      <c r="B16" s="654" t="s">
        <v>264</v>
      </c>
      <c r="C16" s="655"/>
      <c r="D16" s="655"/>
      <c r="E16" s="655"/>
      <c r="F16" s="655"/>
      <c r="G16" s="655"/>
      <c r="H16" s="655"/>
      <c r="I16" s="655"/>
      <c r="J16" s="655"/>
      <c r="K16" s="655"/>
      <c r="L16" s="655"/>
      <c r="M16" s="655"/>
      <c r="N16" s="655"/>
      <c r="O16" s="655"/>
      <c r="P16" s="655"/>
      <c r="Q16" s="656"/>
      <c r="R16" s="657">
        <v>7140</v>
      </c>
      <c r="S16" s="658"/>
      <c r="T16" s="658"/>
      <c r="U16" s="658"/>
      <c r="V16" s="658"/>
      <c r="W16" s="658"/>
      <c r="X16" s="658"/>
      <c r="Y16" s="659"/>
      <c r="Z16" s="695">
        <v>0.1</v>
      </c>
      <c r="AA16" s="695"/>
      <c r="AB16" s="695"/>
      <c r="AC16" s="695"/>
      <c r="AD16" s="696">
        <v>7140</v>
      </c>
      <c r="AE16" s="696"/>
      <c r="AF16" s="696"/>
      <c r="AG16" s="696"/>
      <c r="AH16" s="696"/>
      <c r="AI16" s="696"/>
      <c r="AJ16" s="696"/>
      <c r="AK16" s="696"/>
      <c r="AL16" s="660">
        <v>0.3</v>
      </c>
      <c r="AM16" s="661"/>
      <c r="AN16" s="661"/>
      <c r="AO16" s="697"/>
      <c r="AP16" s="654" t="s">
        <v>265</v>
      </c>
      <c r="AQ16" s="655"/>
      <c r="AR16" s="655"/>
      <c r="AS16" s="655"/>
      <c r="AT16" s="655"/>
      <c r="AU16" s="655"/>
      <c r="AV16" s="655"/>
      <c r="AW16" s="655"/>
      <c r="AX16" s="655"/>
      <c r="AY16" s="655"/>
      <c r="AZ16" s="655"/>
      <c r="BA16" s="655"/>
      <c r="BB16" s="655"/>
      <c r="BC16" s="655"/>
      <c r="BD16" s="655"/>
      <c r="BE16" s="655"/>
      <c r="BF16" s="656"/>
      <c r="BG16" s="657" t="s">
        <v>131</v>
      </c>
      <c r="BH16" s="658"/>
      <c r="BI16" s="658"/>
      <c r="BJ16" s="658"/>
      <c r="BK16" s="658"/>
      <c r="BL16" s="658"/>
      <c r="BM16" s="658"/>
      <c r="BN16" s="659"/>
      <c r="BO16" s="695" t="s">
        <v>131</v>
      </c>
      <c r="BP16" s="695"/>
      <c r="BQ16" s="695"/>
      <c r="BR16" s="695"/>
      <c r="BS16" s="696" t="s">
        <v>131</v>
      </c>
      <c r="BT16" s="696"/>
      <c r="BU16" s="696"/>
      <c r="BV16" s="696"/>
      <c r="BW16" s="696"/>
      <c r="BX16" s="696"/>
      <c r="BY16" s="696"/>
      <c r="BZ16" s="696"/>
      <c r="CA16" s="696"/>
      <c r="CB16" s="731"/>
      <c r="CD16" s="654" t="s">
        <v>266</v>
      </c>
      <c r="CE16" s="655"/>
      <c r="CF16" s="655"/>
      <c r="CG16" s="655"/>
      <c r="CH16" s="655"/>
      <c r="CI16" s="655"/>
      <c r="CJ16" s="655"/>
      <c r="CK16" s="655"/>
      <c r="CL16" s="655"/>
      <c r="CM16" s="655"/>
      <c r="CN16" s="655"/>
      <c r="CO16" s="655"/>
      <c r="CP16" s="655"/>
      <c r="CQ16" s="656"/>
      <c r="CR16" s="657" t="s">
        <v>131</v>
      </c>
      <c r="CS16" s="658"/>
      <c r="CT16" s="658"/>
      <c r="CU16" s="658"/>
      <c r="CV16" s="658"/>
      <c r="CW16" s="658"/>
      <c r="CX16" s="658"/>
      <c r="CY16" s="659"/>
      <c r="CZ16" s="695" t="s">
        <v>131</v>
      </c>
      <c r="DA16" s="695"/>
      <c r="DB16" s="695"/>
      <c r="DC16" s="695"/>
      <c r="DD16" s="663" t="s">
        <v>131</v>
      </c>
      <c r="DE16" s="658"/>
      <c r="DF16" s="658"/>
      <c r="DG16" s="658"/>
      <c r="DH16" s="658"/>
      <c r="DI16" s="658"/>
      <c r="DJ16" s="658"/>
      <c r="DK16" s="658"/>
      <c r="DL16" s="658"/>
      <c r="DM16" s="658"/>
      <c r="DN16" s="658"/>
      <c r="DO16" s="658"/>
      <c r="DP16" s="659"/>
      <c r="DQ16" s="663" t="s">
        <v>131</v>
      </c>
      <c r="DR16" s="658"/>
      <c r="DS16" s="658"/>
      <c r="DT16" s="658"/>
      <c r="DU16" s="658"/>
      <c r="DV16" s="658"/>
      <c r="DW16" s="658"/>
      <c r="DX16" s="658"/>
      <c r="DY16" s="658"/>
      <c r="DZ16" s="658"/>
      <c r="EA16" s="658"/>
      <c r="EB16" s="658"/>
      <c r="EC16" s="694"/>
    </row>
    <row r="17" spans="2:133" ht="11.25" customHeight="1" x14ac:dyDescent="0.15">
      <c r="B17" s="654" t="s">
        <v>267</v>
      </c>
      <c r="C17" s="655"/>
      <c r="D17" s="655"/>
      <c r="E17" s="655"/>
      <c r="F17" s="655"/>
      <c r="G17" s="655"/>
      <c r="H17" s="655"/>
      <c r="I17" s="655"/>
      <c r="J17" s="655"/>
      <c r="K17" s="655"/>
      <c r="L17" s="655"/>
      <c r="M17" s="655"/>
      <c r="N17" s="655"/>
      <c r="O17" s="655"/>
      <c r="P17" s="655"/>
      <c r="Q17" s="656"/>
      <c r="R17" s="657">
        <v>5929</v>
      </c>
      <c r="S17" s="658"/>
      <c r="T17" s="658"/>
      <c r="U17" s="658"/>
      <c r="V17" s="658"/>
      <c r="W17" s="658"/>
      <c r="X17" s="658"/>
      <c r="Y17" s="659"/>
      <c r="Z17" s="695">
        <v>0.1</v>
      </c>
      <c r="AA17" s="695"/>
      <c r="AB17" s="695"/>
      <c r="AC17" s="695"/>
      <c r="AD17" s="696">
        <v>5929</v>
      </c>
      <c r="AE17" s="696"/>
      <c r="AF17" s="696"/>
      <c r="AG17" s="696"/>
      <c r="AH17" s="696"/>
      <c r="AI17" s="696"/>
      <c r="AJ17" s="696"/>
      <c r="AK17" s="696"/>
      <c r="AL17" s="660">
        <v>0.2</v>
      </c>
      <c r="AM17" s="661"/>
      <c r="AN17" s="661"/>
      <c r="AO17" s="697"/>
      <c r="AP17" s="654" t="s">
        <v>268</v>
      </c>
      <c r="AQ17" s="655"/>
      <c r="AR17" s="655"/>
      <c r="AS17" s="655"/>
      <c r="AT17" s="655"/>
      <c r="AU17" s="655"/>
      <c r="AV17" s="655"/>
      <c r="AW17" s="655"/>
      <c r="AX17" s="655"/>
      <c r="AY17" s="655"/>
      <c r="AZ17" s="655"/>
      <c r="BA17" s="655"/>
      <c r="BB17" s="655"/>
      <c r="BC17" s="655"/>
      <c r="BD17" s="655"/>
      <c r="BE17" s="655"/>
      <c r="BF17" s="656"/>
      <c r="BG17" s="657" t="s">
        <v>131</v>
      </c>
      <c r="BH17" s="658"/>
      <c r="BI17" s="658"/>
      <c r="BJ17" s="658"/>
      <c r="BK17" s="658"/>
      <c r="BL17" s="658"/>
      <c r="BM17" s="658"/>
      <c r="BN17" s="659"/>
      <c r="BO17" s="695" t="s">
        <v>131</v>
      </c>
      <c r="BP17" s="695"/>
      <c r="BQ17" s="695"/>
      <c r="BR17" s="695"/>
      <c r="BS17" s="696" t="s">
        <v>131</v>
      </c>
      <c r="BT17" s="696"/>
      <c r="BU17" s="696"/>
      <c r="BV17" s="696"/>
      <c r="BW17" s="696"/>
      <c r="BX17" s="696"/>
      <c r="BY17" s="696"/>
      <c r="BZ17" s="696"/>
      <c r="CA17" s="696"/>
      <c r="CB17" s="731"/>
      <c r="CD17" s="654" t="s">
        <v>269</v>
      </c>
      <c r="CE17" s="655"/>
      <c r="CF17" s="655"/>
      <c r="CG17" s="655"/>
      <c r="CH17" s="655"/>
      <c r="CI17" s="655"/>
      <c r="CJ17" s="655"/>
      <c r="CK17" s="655"/>
      <c r="CL17" s="655"/>
      <c r="CM17" s="655"/>
      <c r="CN17" s="655"/>
      <c r="CO17" s="655"/>
      <c r="CP17" s="655"/>
      <c r="CQ17" s="656"/>
      <c r="CR17" s="657">
        <v>584986</v>
      </c>
      <c r="CS17" s="658"/>
      <c r="CT17" s="658"/>
      <c r="CU17" s="658"/>
      <c r="CV17" s="658"/>
      <c r="CW17" s="658"/>
      <c r="CX17" s="658"/>
      <c r="CY17" s="659"/>
      <c r="CZ17" s="695">
        <v>11.9</v>
      </c>
      <c r="DA17" s="695"/>
      <c r="DB17" s="695"/>
      <c r="DC17" s="695"/>
      <c r="DD17" s="663" t="s">
        <v>131</v>
      </c>
      <c r="DE17" s="658"/>
      <c r="DF17" s="658"/>
      <c r="DG17" s="658"/>
      <c r="DH17" s="658"/>
      <c r="DI17" s="658"/>
      <c r="DJ17" s="658"/>
      <c r="DK17" s="658"/>
      <c r="DL17" s="658"/>
      <c r="DM17" s="658"/>
      <c r="DN17" s="658"/>
      <c r="DO17" s="658"/>
      <c r="DP17" s="659"/>
      <c r="DQ17" s="663">
        <v>539051</v>
      </c>
      <c r="DR17" s="658"/>
      <c r="DS17" s="658"/>
      <c r="DT17" s="658"/>
      <c r="DU17" s="658"/>
      <c r="DV17" s="658"/>
      <c r="DW17" s="658"/>
      <c r="DX17" s="658"/>
      <c r="DY17" s="658"/>
      <c r="DZ17" s="658"/>
      <c r="EA17" s="658"/>
      <c r="EB17" s="658"/>
      <c r="EC17" s="694"/>
    </row>
    <row r="18" spans="2:133" ht="11.25" customHeight="1" x14ac:dyDescent="0.15">
      <c r="B18" s="654" t="s">
        <v>270</v>
      </c>
      <c r="C18" s="655"/>
      <c r="D18" s="655"/>
      <c r="E18" s="655"/>
      <c r="F18" s="655"/>
      <c r="G18" s="655"/>
      <c r="H18" s="655"/>
      <c r="I18" s="655"/>
      <c r="J18" s="655"/>
      <c r="K18" s="655"/>
      <c r="L18" s="655"/>
      <c r="M18" s="655"/>
      <c r="N18" s="655"/>
      <c r="O18" s="655"/>
      <c r="P18" s="655"/>
      <c r="Q18" s="656"/>
      <c r="R18" s="657">
        <v>740</v>
      </c>
      <c r="S18" s="658"/>
      <c r="T18" s="658"/>
      <c r="U18" s="658"/>
      <c r="V18" s="658"/>
      <c r="W18" s="658"/>
      <c r="X18" s="658"/>
      <c r="Y18" s="659"/>
      <c r="Z18" s="695">
        <v>0</v>
      </c>
      <c r="AA18" s="695"/>
      <c r="AB18" s="695"/>
      <c r="AC18" s="695"/>
      <c r="AD18" s="696">
        <v>740</v>
      </c>
      <c r="AE18" s="696"/>
      <c r="AF18" s="696"/>
      <c r="AG18" s="696"/>
      <c r="AH18" s="696"/>
      <c r="AI18" s="696"/>
      <c r="AJ18" s="696"/>
      <c r="AK18" s="696"/>
      <c r="AL18" s="660">
        <v>0</v>
      </c>
      <c r="AM18" s="661"/>
      <c r="AN18" s="661"/>
      <c r="AO18" s="697"/>
      <c r="AP18" s="654" t="s">
        <v>271</v>
      </c>
      <c r="AQ18" s="655"/>
      <c r="AR18" s="655"/>
      <c r="AS18" s="655"/>
      <c r="AT18" s="655"/>
      <c r="AU18" s="655"/>
      <c r="AV18" s="655"/>
      <c r="AW18" s="655"/>
      <c r="AX18" s="655"/>
      <c r="AY18" s="655"/>
      <c r="AZ18" s="655"/>
      <c r="BA18" s="655"/>
      <c r="BB18" s="655"/>
      <c r="BC18" s="655"/>
      <c r="BD18" s="655"/>
      <c r="BE18" s="655"/>
      <c r="BF18" s="656"/>
      <c r="BG18" s="657" t="s">
        <v>131</v>
      </c>
      <c r="BH18" s="658"/>
      <c r="BI18" s="658"/>
      <c r="BJ18" s="658"/>
      <c r="BK18" s="658"/>
      <c r="BL18" s="658"/>
      <c r="BM18" s="658"/>
      <c r="BN18" s="659"/>
      <c r="BO18" s="695" t="s">
        <v>131</v>
      </c>
      <c r="BP18" s="695"/>
      <c r="BQ18" s="695"/>
      <c r="BR18" s="695"/>
      <c r="BS18" s="696" t="s">
        <v>131</v>
      </c>
      <c r="BT18" s="696"/>
      <c r="BU18" s="696"/>
      <c r="BV18" s="696"/>
      <c r="BW18" s="696"/>
      <c r="BX18" s="696"/>
      <c r="BY18" s="696"/>
      <c r="BZ18" s="696"/>
      <c r="CA18" s="696"/>
      <c r="CB18" s="731"/>
      <c r="CD18" s="654" t="s">
        <v>272</v>
      </c>
      <c r="CE18" s="655"/>
      <c r="CF18" s="655"/>
      <c r="CG18" s="655"/>
      <c r="CH18" s="655"/>
      <c r="CI18" s="655"/>
      <c r="CJ18" s="655"/>
      <c r="CK18" s="655"/>
      <c r="CL18" s="655"/>
      <c r="CM18" s="655"/>
      <c r="CN18" s="655"/>
      <c r="CO18" s="655"/>
      <c r="CP18" s="655"/>
      <c r="CQ18" s="656"/>
      <c r="CR18" s="657" t="s">
        <v>131</v>
      </c>
      <c r="CS18" s="658"/>
      <c r="CT18" s="658"/>
      <c r="CU18" s="658"/>
      <c r="CV18" s="658"/>
      <c r="CW18" s="658"/>
      <c r="CX18" s="658"/>
      <c r="CY18" s="659"/>
      <c r="CZ18" s="695" t="s">
        <v>131</v>
      </c>
      <c r="DA18" s="695"/>
      <c r="DB18" s="695"/>
      <c r="DC18" s="695"/>
      <c r="DD18" s="663" t="s">
        <v>131</v>
      </c>
      <c r="DE18" s="658"/>
      <c r="DF18" s="658"/>
      <c r="DG18" s="658"/>
      <c r="DH18" s="658"/>
      <c r="DI18" s="658"/>
      <c r="DJ18" s="658"/>
      <c r="DK18" s="658"/>
      <c r="DL18" s="658"/>
      <c r="DM18" s="658"/>
      <c r="DN18" s="658"/>
      <c r="DO18" s="658"/>
      <c r="DP18" s="659"/>
      <c r="DQ18" s="663" t="s">
        <v>131</v>
      </c>
      <c r="DR18" s="658"/>
      <c r="DS18" s="658"/>
      <c r="DT18" s="658"/>
      <c r="DU18" s="658"/>
      <c r="DV18" s="658"/>
      <c r="DW18" s="658"/>
      <c r="DX18" s="658"/>
      <c r="DY18" s="658"/>
      <c r="DZ18" s="658"/>
      <c r="EA18" s="658"/>
      <c r="EB18" s="658"/>
      <c r="EC18" s="694"/>
    </row>
    <row r="19" spans="2:133" ht="11.25" customHeight="1" x14ac:dyDescent="0.15">
      <c r="B19" s="654" t="s">
        <v>273</v>
      </c>
      <c r="C19" s="655"/>
      <c r="D19" s="655"/>
      <c r="E19" s="655"/>
      <c r="F19" s="655"/>
      <c r="G19" s="655"/>
      <c r="H19" s="655"/>
      <c r="I19" s="655"/>
      <c r="J19" s="655"/>
      <c r="K19" s="655"/>
      <c r="L19" s="655"/>
      <c r="M19" s="655"/>
      <c r="N19" s="655"/>
      <c r="O19" s="655"/>
      <c r="P19" s="655"/>
      <c r="Q19" s="656"/>
      <c r="R19" s="657">
        <v>740</v>
      </c>
      <c r="S19" s="658"/>
      <c r="T19" s="658"/>
      <c r="U19" s="658"/>
      <c r="V19" s="658"/>
      <c r="W19" s="658"/>
      <c r="X19" s="658"/>
      <c r="Y19" s="659"/>
      <c r="Z19" s="695">
        <v>0</v>
      </c>
      <c r="AA19" s="695"/>
      <c r="AB19" s="695"/>
      <c r="AC19" s="695"/>
      <c r="AD19" s="696">
        <v>740</v>
      </c>
      <c r="AE19" s="696"/>
      <c r="AF19" s="696"/>
      <c r="AG19" s="696"/>
      <c r="AH19" s="696"/>
      <c r="AI19" s="696"/>
      <c r="AJ19" s="696"/>
      <c r="AK19" s="696"/>
      <c r="AL19" s="660">
        <v>0</v>
      </c>
      <c r="AM19" s="661"/>
      <c r="AN19" s="661"/>
      <c r="AO19" s="697"/>
      <c r="AP19" s="654" t="s">
        <v>274</v>
      </c>
      <c r="AQ19" s="655"/>
      <c r="AR19" s="655"/>
      <c r="AS19" s="655"/>
      <c r="AT19" s="655"/>
      <c r="AU19" s="655"/>
      <c r="AV19" s="655"/>
      <c r="AW19" s="655"/>
      <c r="AX19" s="655"/>
      <c r="AY19" s="655"/>
      <c r="AZ19" s="655"/>
      <c r="BA19" s="655"/>
      <c r="BB19" s="655"/>
      <c r="BC19" s="655"/>
      <c r="BD19" s="655"/>
      <c r="BE19" s="655"/>
      <c r="BF19" s="656"/>
      <c r="BG19" s="657" t="s">
        <v>131</v>
      </c>
      <c r="BH19" s="658"/>
      <c r="BI19" s="658"/>
      <c r="BJ19" s="658"/>
      <c r="BK19" s="658"/>
      <c r="BL19" s="658"/>
      <c r="BM19" s="658"/>
      <c r="BN19" s="659"/>
      <c r="BO19" s="695" t="s">
        <v>131</v>
      </c>
      <c r="BP19" s="695"/>
      <c r="BQ19" s="695"/>
      <c r="BR19" s="695"/>
      <c r="BS19" s="696" t="s">
        <v>131</v>
      </c>
      <c r="BT19" s="696"/>
      <c r="BU19" s="696"/>
      <c r="BV19" s="696"/>
      <c r="BW19" s="696"/>
      <c r="BX19" s="696"/>
      <c r="BY19" s="696"/>
      <c r="BZ19" s="696"/>
      <c r="CA19" s="696"/>
      <c r="CB19" s="731"/>
      <c r="CD19" s="654" t="s">
        <v>275</v>
      </c>
      <c r="CE19" s="655"/>
      <c r="CF19" s="655"/>
      <c r="CG19" s="655"/>
      <c r="CH19" s="655"/>
      <c r="CI19" s="655"/>
      <c r="CJ19" s="655"/>
      <c r="CK19" s="655"/>
      <c r="CL19" s="655"/>
      <c r="CM19" s="655"/>
      <c r="CN19" s="655"/>
      <c r="CO19" s="655"/>
      <c r="CP19" s="655"/>
      <c r="CQ19" s="656"/>
      <c r="CR19" s="657" t="s">
        <v>131</v>
      </c>
      <c r="CS19" s="658"/>
      <c r="CT19" s="658"/>
      <c r="CU19" s="658"/>
      <c r="CV19" s="658"/>
      <c r="CW19" s="658"/>
      <c r="CX19" s="658"/>
      <c r="CY19" s="659"/>
      <c r="CZ19" s="695" t="s">
        <v>131</v>
      </c>
      <c r="DA19" s="695"/>
      <c r="DB19" s="695"/>
      <c r="DC19" s="695"/>
      <c r="DD19" s="663" t="s">
        <v>131</v>
      </c>
      <c r="DE19" s="658"/>
      <c r="DF19" s="658"/>
      <c r="DG19" s="658"/>
      <c r="DH19" s="658"/>
      <c r="DI19" s="658"/>
      <c r="DJ19" s="658"/>
      <c r="DK19" s="658"/>
      <c r="DL19" s="658"/>
      <c r="DM19" s="658"/>
      <c r="DN19" s="658"/>
      <c r="DO19" s="658"/>
      <c r="DP19" s="659"/>
      <c r="DQ19" s="663" t="s">
        <v>131</v>
      </c>
      <c r="DR19" s="658"/>
      <c r="DS19" s="658"/>
      <c r="DT19" s="658"/>
      <c r="DU19" s="658"/>
      <c r="DV19" s="658"/>
      <c r="DW19" s="658"/>
      <c r="DX19" s="658"/>
      <c r="DY19" s="658"/>
      <c r="DZ19" s="658"/>
      <c r="EA19" s="658"/>
      <c r="EB19" s="658"/>
      <c r="EC19" s="694"/>
    </row>
    <row r="20" spans="2:133" ht="11.25" customHeight="1" x14ac:dyDescent="0.15">
      <c r="B20" s="732" t="s">
        <v>276</v>
      </c>
      <c r="C20" s="733"/>
      <c r="D20" s="733"/>
      <c r="E20" s="733"/>
      <c r="F20" s="733"/>
      <c r="G20" s="733"/>
      <c r="H20" s="733"/>
      <c r="I20" s="733"/>
      <c r="J20" s="733"/>
      <c r="K20" s="733"/>
      <c r="L20" s="733"/>
      <c r="M20" s="733"/>
      <c r="N20" s="733"/>
      <c r="O20" s="733"/>
      <c r="P20" s="733"/>
      <c r="Q20" s="734"/>
      <c r="R20" s="657" t="s">
        <v>131</v>
      </c>
      <c r="S20" s="658"/>
      <c r="T20" s="658"/>
      <c r="U20" s="658"/>
      <c r="V20" s="658"/>
      <c r="W20" s="658"/>
      <c r="X20" s="658"/>
      <c r="Y20" s="659"/>
      <c r="Z20" s="695" t="s">
        <v>131</v>
      </c>
      <c r="AA20" s="695"/>
      <c r="AB20" s="695"/>
      <c r="AC20" s="695"/>
      <c r="AD20" s="696" t="s">
        <v>131</v>
      </c>
      <c r="AE20" s="696"/>
      <c r="AF20" s="696"/>
      <c r="AG20" s="696"/>
      <c r="AH20" s="696"/>
      <c r="AI20" s="696"/>
      <c r="AJ20" s="696"/>
      <c r="AK20" s="696"/>
      <c r="AL20" s="660" t="s">
        <v>131</v>
      </c>
      <c r="AM20" s="661"/>
      <c r="AN20" s="661"/>
      <c r="AO20" s="697"/>
      <c r="AP20" s="654" t="s">
        <v>277</v>
      </c>
      <c r="AQ20" s="655"/>
      <c r="AR20" s="655"/>
      <c r="AS20" s="655"/>
      <c r="AT20" s="655"/>
      <c r="AU20" s="655"/>
      <c r="AV20" s="655"/>
      <c r="AW20" s="655"/>
      <c r="AX20" s="655"/>
      <c r="AY20" s="655"/>
      <c r="AZ20" s="655"/>
      <c r="BA20" s="655"/>
      <c r="BB20" s="655"/>
      <c r="BC20" s="655"/>
      <c r="BD20" s="655"/>
      <c r="BE20" s="655"/>
      <c r="BF20" s="656"/>
      <c r="BG20" s="657" t="s">
        <v>131</v>
      </c>
      <c r="BH20" s="658"/>
      <c r="BI20" s="658"/>
      <c r="BJ20" s="658"/>
      <c r="BK20" s="658"/>
      <c r="BL20" s="658"/>
      <c r="BM20" s="658"/>
      <c r="BN20" s="659"/>
      <c r="BO20" s="695" t="s">
        <v>131</v>
      </c>
      <c r="BP20" s="695"/>
      <c r="BQ20" s="695"/>
      <c r="BR20" s="695"/>
      <c r="BS20" s="696" t="s">
        <v>131</v>
      </c>
      <c r="BT20" s="696"/>
      <c r="BU20" s="696"/>
      <c r="BV20" s="696"/>
      <c r="BW20" s="696"/>
      <c r="BX20" s="696"/>
      <c r="BY20" s="696"/>
      <c r="BZ20" s="696"/>
      <c r="CA20" s="696"/>
      <c r="CB20" s="731"/>
      <c r="CD20" s="654" t="s">
        <v>278</v>
      </c>
      <c r="CE20" s="655"/>
      <c r="CF20" s="655"/>
      <c r="CG20" s="655"/>
      <c r="CH20" s="655"/>
      <c r="CI20" s="655"/>
      <c r="CJ20" s="655"/>
      <c r="CK20" s="655"/>
      <c r="CL20" s="655"/>
      <c r="CM20" s="655"/>
      <c r="CN20" s="655"/>
      <c r="CO20" s="655"/>
      <c r="CP20" s="655"/>
      <c r="CQ20" s="656"/>
      <c r="CR20" s="657">
        <v>4932985</v>
      </c>
      <c r="CS20" s="658"/>
      <c r="CT20" s="658"/>
      <c r="CU20" s="658"/>
      <c r="CV20" s="658"/>
      <c r="CW20" s="658"/>
      <c r="CX20" s="658"/>
      <c r="CY20" s="659"/>
      <c r="CZ20" s="695">
        <v>100</v>
      </c>
      <c r="DA20" s="695"/>
      <c r="DB20" s="695"/>
      <c r="DC20" s="695"/>
      <c r="DD20" s="663">
        <v>1031159</v>
      </c>
      <c r="DE20" s="658"/>
      <c r="DF20" s="658"/>
      <c r="DG20" s="658"/>
      <c r="DH20" s="658"/>
      <c r="DI20" s="658"/>
      <c r="DJ20" s="658"/>
      <c r="DK20" s="658"/>
      <c r="DL20" s="658"/>
      <c r="DM20" s="658"/>
      <c r="DN20" s="658"/>
      <c r="DO20" s="658"/>
      <c r="DP20" s="659"/>
      <c r="DQ20" s="663">
        <v>3468895</v>
      </c>
      <c r="DR20" s="658"/>
      <c r="DS20" s="658"/>
      <c r="DT20" s="658"/>
      <c r="DU20" s="658"/>
      <c r="DV20" s="658"/>
      <c r="DW20" s="658"/>
      <c r="DX20" s="658"/>
      <c r="DY20" s="658"/>
      <c r="DZ20" s="658"/>
      <c r="EA20" s="658"/>
      <c r="EB20" s="658"/>
      <c r="EC20" s="694"/>
    </row>
    <row r="21" spans="2:133" ht="11.25" customHeight="1" x14ac:dyDescent="0.15">
      <c r="B21" s="654" t="s">
        <v>279</v>
      </c>
      <c r="C21" s="655"/>
      <c r="D21" s="655"/>
      <c r="E21" s="655"/>
      <c r="F21" s="655"/>
      <c r="G21" s="655"/>
      <c r="H21" s="655"/>
      <c r="I21" s="655"/>
      <c r="J21" s="655"/>
      <c r="K21" s="655"/>
      <c r="L21" s="655"/>
      <c r="M21" s="655"/>
      <c r="N21" s="655"/>
      <c r="O21" s="655"/>
      <c r="P21" s="655"/>
      <c r="Q21" s="656"/>
      <c r="R21" s="657">
        <v>2394421</v>
      </c>
      <c r="S21" s="658"/>
      <c r="T21" s="658"/>
      <c r="U21" s="658"/>
      <c r="V21" s="658"/>
      <c r="W21" s="658"/>
      <c r="X21" s="658"/>
      <c r="Y21" s="659"/>
      <c r="Z21" s="695">
        <v>46.9</v>
      </c>
      <c r="AA21" s="695"/>
      <c r="AB21" s="695"/>
      <c r="AC21" s="695"/>
      <c r="AD21" s="696">
        <v>2071118</v>
      </c>
      <c r="AE21" s="696"/>
      <c r="AF21" s="696"/>
      <c r="AG21" s="696"/>
      <c r="AH21" s="696"/>
      <c r="AI21" s="696"/>
      <c r="AJ21" s="696"/>
      <c r="AK21" s="696"/>
      <c r="AL21" s="660">
        <v>72.8</v>
      </c>
      <c r="AM21" s="661"/>
      <c r="AN21" s="661"/>
      <c r="AO21" s="697"/>
      <c r="AP21" s="654" t="s">
        <v>280</v>
      </c>
      <c r="AQ21" s="735"/>
      <c r="AR21" s="735"/>
      <c r="AS21" s="735"/>
      <c r="AT21" s="735"/>
      <c r="AU21" s="735"/>
      <c r="AV21" s="735"/>
      <c r="AW21" s="735"/>
      <c r="AX21" s="735"/>
      <c r="AY21" s="735"/>
      <c r="AZ21" s="735"/>
      <c r="BA21" s="735"/>
      <c r="BB21" s="735"/>
      <c r="BC21" s="735"/>
      <c r="BD21" s="735"/>
      <c r="BE21" s="735"/>
      <c r="BF21" s="736"/>
      <c r="BG21" s="657" t="s">
        <v>131</v>
      </c>
      <c r="BH21" s="658"/>
      <c r="BI21" s="658"/>
      <c r="BJ21" s="658"/>
      <c r="BK21" s="658"/>
      <c r="BL21" s="658"/>
      <c r="BM21" s="658"/>
      <c r="BN21" s="659"/>
      <c r="BO21" s="695" t="s">
        <v>131</v>
      </c>
      <c r="BP21" s="695"/>
      <c r="BQ21" s="695"/>
      <c r="BR21" s="695"/>
      <c r="BS21" s="696" t="s">
        <v>131</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281</v>
      </c>
      <c r="C22" s="655"/>
      <c r="D22" s="655"/>
      <c r="E22" s="655"/>
      <c r="F22" s="655"/>
      <c r="G22" s="655"/>
      <c r="H22" s="655"/>
      <c r="I22" s="655"/>
      <c r="J22" s="655"/>
      <c r="K22" s="655"/>
      <c r="L22" s="655"/>
      <c r="M22" s="655"/>
      <c r="N22" s="655"/>
      <c r="O22" s="655"/>
      <c r="P22" s="655"/>
      <c r="Q22" s="656"/>
      <c r="R22" s="657">
        <v>2071118</v>
      </c>
      <c r="S22" s="658"/>
      <c r="T22" s="658"/>
      <c r="U22" s="658"/>
      <c r="V22" s="658"/>
      <c r="W22" s="658"/>
      <c r="X22" s="658"/>
      <c r="Y22" s="659"/>
      <c r="Z22" s="695">
        <v>40.6</v>
      </c>
      <c r="AA22" s="695"/>
      <c r="AB22" s="695"/>
      <c r="AC22" s="695"/>
      <c r="AD22" s="696">
        <v>2071118</v>
      </c>
      <c r="AE22" s="696"/>
      <c r="AF22" s="696"/>
      <c r="AG22" s="696"/>
      <c r="AH22" s="696"/>
      <c r="AI22" s="696"/>
      <c r="AJ22" s="696"/>
      <c r="AK22" s="696"/>
      <c r="AL22" s="660">
        <v>72.8</v>
      </c>
      <c r="AM22" s="661"/>
      <c r="AN22" s="661"/>
      <c r="AO22" s="697"/>
      <c r="AP22" s="654" t="s">
        <v>282</v>
      </c>
      <c r="AQ22" s="735"/>
      <c r="AR22" s="735"/>
      <c r="AS22" s="735"/>
      <c r="AT22" s="735"/>
      <c r="AU22" s="735"/>
      <c r="AV22" s="735"/>
      <c r="AW22" s="735"/>
      <c r="AX22" s="735"/>
      <c r="AY22" s="735"/>
      <c r="AZ22" s="735"/>
      <c r="BA22" s="735"/>
      <c r="BB22" s="735"/>
      <c r="BC22" s="735"/>
      <c r="BD22" s="735"/>
      <c r="BE22" s="735"/>
      <c r="BF22" s="736"/>
      <c r="BG22" s="657" t="s">
        <v>131</v>
      </c>
      <c r="BH22" s="658"/>
      <c r="BI22" s="658"/>
      <c r="BJ22" s="658"/>
      <c r="BK22" s="658"/>
      <c r="BL22" s="658"/>
      <c r="BM22" s="658"/>
      <c r="BN22" s="659"/>
      <c r="BO22" s="695" t="s">
        <v>131</v>
      </c>
      <c r="BP22" s="695"/>
      <c r="BQ22" s="695"/>
      <c r="BR22" s="695"/>
      <c r="BS22" s="696" t="s">
        <v>131</v>
      </c>
      <c r="BT22" s="696"/>
      <c r="BU22" s="696"/>
      <c r="BV22" s="696"/>
      <c r="BW22" s="696"/>
      <c r="BX22" s="696"/>
      <c r="BY22" s="696"/>
      <c r="BZ22" s="696"/>
      <c r="CA22" s="696"/>
      <c r="CB22" s="731"/>
      <c r="CD22" s="715" t="s">
        <v>283</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54" t="s">
        <v>284</v>
      </c>
      <c r="C23" s="655"/>
      <c r="D23" s="655"/>
      <c r="E23" s="655"/>
      <c r="F23" s="655"/>
      <c r="G23" s="655"/>
      <c r="H23" s="655"/>
      <c r="I23" s="655"/>
      <c r="J23" s="655"/>
      <c r="K23" s="655"/>
      <c r="L23" s="655"/>
      <c r="M23" s="655"/>
      <c r="N23" s="655"/>
      <c r="O23" s="655"/>
      <c r="P23" s="655"/>
      <c r="Q23" s="656"/>
      <c r="R23" s="657">
        <v>323303</v>
      </c>
      <c r="S23" s="658"/>
      <c r="T23" s="658"/>
      <c r="U23" s="658"/>
      <c r="V23" s="658"/>
      <c r="W23" s="658"/>
      <c r="X23" s="658"/>
      <c r="Y23" s="659"/>
      <c r="Z23" s="695">
        <v>6.3</v>
      </c>
      <c r="AA23" s="695"/>
      <c r="AB23" s="695"/>
      <c r="AC23" s="695"/>
      <c r="AD23" s="696" t="s">
        <v>131</v>
      </c>
      <c r="AE23" s="696"/>
      <c r="AF23" s="696"/>
      <c r="AG23" s="696"/>
      <c r="AH23" s="696"/>
      <c r="AI23" s="696"/>
      <c r="AJ23" s="696"/>
      <c r="AK23" s="696"/>
      <c r="AL23" s="660" t="s">
        <v>131</v>
      </c>
      <c r="AM23" s="661"/>
      <c r="AN23" s="661"/>
      <c r="AO23" s="697"/>
      <c r="AP23" s="654" t="s">
        <v>285</v>
      </c>
      <c r="AQ23" s="735"/>
      <c r="AR23" s="735"/>
      <c r="AS23" s="735"/>
      <c r="AT23" s="735"/>
      <c r="AU23" s="735"/>
      <c r="AV23" s="735"/>
      <c r="AW23" s="735"/>
      <c r="AX23" s="735"/>
      <c r="AY23" s="735"/>
      <c r="AZ23" s="735"/>
      <c r="BA23" s="735"/>
      <c r="BB23" s="735"/>
      <c r="BC23" s="735"/>
      <c r="BD23" s="735"/>
      <c r="BE23" s="735"/>
      <c r="BF23" s="736"/>
      <c r="BG23" s="657" t="s">
        <v>131</v>
      </c>
      <c r="BH23" s="658"/>
      <c r="BI23" s="658"/>
      <c r="BJ23" s="658"/>
      <c r="BK23" s="658"/>
      <c r="BL23" s="658"/>
      <c r="BM23" s="658"/>
      <c r="BN23" s="659"/>
      <c r="BO23" s="695" t="s">
        <v>131</v>
      </c>
      <c r="BP23" s="695"/>
      <c r="BQ23" s="695"/>
      <c r="BR23" s="695"/>
      <c r="BS23" s="696" t="s">
        <v>131</v>
      </c>
      <c r="BT23" s="696"/>
      <c r="BU23" s="696"/>
      <c r="BV23" s="696"/>
      <c r="BW23" s="696"/>
      <c r="BX23" s="696"/>
      <c r="BY23" s="696"/>
      <c r="BZ23" s="696"/>
      <c r="CA23" s="696"/>
      <c r="CB23" s="731"/>
      <c r="CD23" s="715" t="s">
        <v>225</v>
      </c>
      <c r="CE23" s="716"/>
      <c r="CF23" s="716"/>
      <c r="CG23" s="716"/>
      <c r="CH23" s="716"/>
      <c r="CI23" s="716"/>
      <c r="CJ23" s="716"/>
      <c r="CK23" s="716"/>
      <c r="CL23" s="716"/>
      <c r="CM23" s="716"/>
      <c r="CN23" s="716"/>
      <c r="CO23" s="716"/>
      <c r="CP23" s="716"/>
      <c r="CQ23" s="717"/>
      <c r="CR23" s="715" t="s">
        <v>286</v>
      </c>
      <c r="CS23" s="716"/>
      <c r="CT23" s="716"/>
      <c r="CU23" s="716"/>
      <c r="CV23" s="716"/>
      <c r="CW23" s="716"/>
      <c r="CX23" s="716"/>
      <c r="CY23" s="717"/>
      <c r="CZ23" s="715" t="s">
        <v>287</v>
      </c>
      <c r="DA23" s="716"/>
      <c r="DB23" s="716"/>
      <c r="DC23" s="717"/>
      <c r="DD23" s="715" t="s">
        <v>288</v>
      </c>
      <c r="DE23" s="716"/>
      <c r="DF23" s="716"/>
      <c r="DG23" s="716"/>
      <c r="DH23" s="716"/>
      <c r="DI23" s="716"/>
      <c r="DJ23" s="716"/>
      <c r="DK23" s="717"/>
      <c r="DL23" s="747" t="s">
        <v>289</v>
      </c>
      <c r="DM23" s="748"/>
      <c r="DN23" s="748"/>
      <c r="DO23" s="748"/>
      <c r="DP23" s="748"/>
      <c r="DQ23" s="748"/>
      <c r="DR23" s="748"/>
      <c r="DS23" s="748"/>
      <c r="DT23" s="748"/>
      <c r="DU23" s="748"/>
      <c r="DV23" s="749"/>
      <c r="DW23" s="715" t="s">
        <v>290</v>
      </c>
      <c r="DX23" s="716"/>
      <c r="DY23" s="716"/>
      <c r="DZ23" s="716"/>
      <c r="EA23" s="716"/>
      <c r="EB23" s="716"/>
      <c r="EC23" s="717"/>
    </row>
    <row r="24" spans="2:133" ht="11.25" customHeight="1" x14ac:dyDescent="0.15">
      <c r="B24" s="654" t="s">
        <v>291</v>
      </c>
      <c r="C24" s="655"/>
      <c r="D24" s="655"/>
      <c r="E24" s="655"/>
      <c r="F24" s="655"/>
      <c r="G24" s="655"/>
      <c r="H24" s="655"/>
      <c r="I24" s="655"/>
      <c r="J24" s="655"/>
      <c r="K24" s="655"/>
      <c r="L24" s="655"/>
      <c r="M24" s="655"/>
      <c r="N24" s="655"/>
      <c r="O24" s="655"/>
      <c r="P24" s="655"/>
      <c r="Q24" s="656"/>
      <c r="R24" s="657" t="s">
        <v>131</v>
      </c>
      <c r="S24" s="658"/>
      <c r="T24" s="658"/>
      <c r="U24" s="658"/>
      <c r="V24" s="658"/>
      <c r="W24" s="658"/>
      <c r="X24" s="658"/>
      <c r="Y24" s="659"/>
      <c r="Z24" s="695" t="s">
        <v>131</v>
      </c>
      <c r="AA24" s="695"/>
      <c r="AB24" s="695"/>
      <c r="AC24" s="695"/>
      <c r="AD24" s="696" t="s">
        <v>131</v>
      </c>
      <c r="AE24" s="696"/>
      <c r="AF24" s="696"/>
      <c r="AG24" s="696"/>
      <c r="AH24" s="696"/>
      <c r="AI24" s="696"/>
      <c r="AJ24" s="696"/>
      <c r="AK24" s="696"/>
      <c r="AL24" s="660" t="s">
        <v>131</v>
      </c>
      <c r="AM24" s="661"/>
      <c r="AN24" s="661"/>
      <c r="AO24" s="697"/>
      <c r="AP24" s="654" t="s">
        <v>292</v>
      </c>
      <c r="AQ24" s="735"/>
      <c r="AR24" s="735"/>
      <c r="AS24" s="735"/>
      <c r="AT24" s="735"/>
      <c r="AU24" s="735"/>
      <c r="AV24" s="735"/>
      <c r="AW24" s="735"/>
      <c r="AX24" s="735"/>
      <c r="AY24" s="735"/>
      <c r="AZ24" s="735"/>
      <c r="BA24" s="735"/>
      <c r="BB24" s="735"/>
      <c r="BC24" s="735"/>
      <c r="BD24" s="735"/>
      <c r="BE24" s="735"/>
      <c r="BF24" s="736"/>
      <c r="BG24" s="657" t="s">
        <v>131</v>
      </c>
      <c r="BH24" s="658"/>
      <c r="BI24" s="658"/>
      <c r="BJ24" s="658"/>
      <c r="BK24" s="658"/>
      <c r="BL24" s="658"/>
      <c r="BM24" s="658"/>
      <c r="BN24" s="659"/>
      <c r="BO24" s="695" t="s">
        <v>131</v>
      </c>
      <c r="BP24" s="695"/>
      <c r="BQ24" s="695"/>
      <c r="BR24" s="695"/>
      <c r="BS24" s="696" t="s">
        <v>131</v>
      </c>
      <c r="BT24" s="696"/>
      <c r="BU24" s="696"/>
      <c r="BV24" s="696"/>
      <c r="BW24" s="696"/>
      <c r="BX24" s="696"/>
      <c r="BY24" s="696"/>
      <c r="BZ24" s="696"/>
      <c r="CA24" s="696"/>
      <c r="CB24" s="731"/>
      <c r="CD24" s="712" t="s">
        <v>293</v>
      </c>
      <c r="CE24" s="713"/>
      <c r="CF24" s="713"/>
      <c r="CG24" s="713"/>
      <c r="CH24" s="713"/>
      <c r="CI24" s="713"/>
      <c r="CJ24" s="713"/>
      <c r="CK24" s="713"/>
      <c r="CL24" s="713"/>
      <c r="CM24" s="713"/>
      <c r="CN24" s="713"/>
      <c r="CO24" s="713"/>
      <c r="CP24" s="713"/>
      <c r="CQ24" s="714"/>
      <c r="CR24" s="709">
        <v>1447573</v>
      </c>
      <c r="CS24" s="710"/>
      <c r="CT24" s="710"/>
      <c r="CU24" s="710"/>
      <c r="CV24" s="710"/>
      <c r="CW24" s="710"/>
      <c r="CX24" s="710"/>
      <c r="CY24" s="738"/>
      <c r="CZ24" s="739">
        <v>29.3</v>
      </c>
      <c r="DA24" s="721"/>
      <c r="DB24" s="721"/>
      <c r="DC24" s="741"/>
      <c r="DD24" s="737">
        <v>1263222</v>
      </c>
      <c r="DE24" s="710"/>
      <c r="DF24" s="710"/>
      <c r="DG24" s="710"/>
      <c r="DH24" s="710"/>
      <c r="DI24" s="710"/>
      <c r="DJ24" s="710"/>
      <c r="DK24" s="738"/>
      <c r="DL24" s="737">
        <v>1192179</v>
      </c>
      <c r="DM24" s="710"/>
      <c r="DN24" s="710"/>
      <c r="DO24" s="710"/>
      <c r="DP24" s="710"/>
      <c r="DQ24" s="710"/>
      <c r="DR24" s="710"/>
      <c r="DS24" s="710"/>
      <c r="DT24" s="710"/>
      <c r="DU24" s="710"/>
      <c r="DV24" s="738"/>
      <c r="DW24" s="739">
        <v>41.5</v>
      </c>
      <c r="DX24" s="721"/>
      <c r="DY24" s="721"/>
      <c r="DZ24" s="721"/>
      <c r="EA24" s="721"/>
      <c r="EB24" s="721"/>
      <c r="EC24" s="740"/>
    </row>
    <row r="25" spans="2:133" ht="11.25" customHeight="1" x14ac:dyDescent="0.15">
      <c r="B25" s="654" t="s">
        <v>294</v>
      </c>
      <c r="C25" s="655"/>
      <c r="D25" s="655"/>
      <c r="E25" s="655"/>
      <c r="F25" s="655"/>
      <c r="G25" s="655"/>
      <c r="H25" s="655"/>
      <c r="I25" s="655"/>
      <c r="J25" s="655"/>
      <c r="K25" s="655"/>
      <c r="L25" s="655"/>
      <c r="M25" s="655"/>
      <c r="N25" s="655"/>
      <c r="O25" s="655"/>
      <c r="P25" s="655"/>
      <c r="Q25" s="656"/>
      <c r="R25" s="657">
        <v>3124191</v>
      </c>
      <c r="S25" s="658"/>
      <c r="T25" s="658"/>
      <c r="U25" s="658"/>
      <c r="V25" s="658"/>
      <c r="W25" s="658"/>
      <c r="X25" s="658"/>
      <c r="Y25" s="659"/>
      <c r="Z25" s="695">
        <v>61.2</v>
      </c>
      <c r="AA25" s="695"/>
      <c r="AB25" s="695"/>
      <c r="AC25" s="695"/>
      <c r="AD25" s="696">
        <v>2800888</v>
      </c>
      <c r="AE25" s="696"/>
      <c r="AF25" s="696"/>
      <c r="AG25" s="696"/>
      <c r="AH25" s="696"/>
      <c r="AI25" s="696"/>
      <c r="AJ25" s="696"/>
      <c r="AK25" s="696"/>
      <c r="AL25" s="660">
        <v>98.5</v>
      </c>
      <c r="AM25" s="661"/>
      <c r="AN25" s="661"/>
      <c r="AO25" s="697"/>
      <c r="AP25" s="654" t="s">
        <v>295</v>
      </c>
      <c r="AQ25" s="735"/>
      <c r="AR25" s="735"/>
      <c r="AS25" s="735"/>
      <c r="AT25" s="735"/>
      <c r="AU25" s="735"/>
      <c r="AV25" s="735"/>
      <c r="AW25" s="735"/>
      <c r="AX25" s="735"/>
      <c r="AY25" s="735"/>
      <c r="AZ25" s="735"/>
      <c r="BA25" s="735"/>
      <c r="BB25" s="735"/>
      <c r="BC25" s="735"/>
      <c r="BD25" s="735"/>
      <c r="BE25" s="735"/>
      <c r="BF25" s="736"/>
      <c r="BG25" s="657" t="s">
        <v>131</v>
      </c>
      <c r="BH25" s="658"/>
      <c r="BI25" s="658"/>
      <c r="BJ25" s="658"/>
      <c r="BK25" s="658"/>
      <c r="BL25" s="658"/>
      <c r="BM25" s="658"/>
      <c r="BN25" s="659"/>
      <c r="BO25" s="695" t="s">
        <v>131</v>
      </c>
      <c r="BP25" s="695"/>
      <c r="BQ25" s="695"/>
      <c r="BR25" s="695"/>
      <c r="BS25" s="696" t="s">
        <v>131</v>
      </c>
      <c r="BT25" s="696"/>
      <c r="BU25" s="696"/>
      <c r="BV25" s="696"/>
      <c r="BW25" s="696"/>
      <c r="BX25" s="696"/>
      <c r="BY25" s="696"/>
      <c r="BZ25" s="696"/>
      <c r="CA25" s="696"/>
      <c r="CB25" s="731"/>
      <c r="CD25" s="654" t="s">
        <v>296</v>
      </c>
      <c r="CE25" s="655"/>
      <c r="CF25" s="655"/>
      <c r="CG25" s="655"/>
      <c r="CH25" s="655"/>
      <c r="CI25" s="655"/>
      <c r="CJ25" s="655"/>
      <c r="CK25" s="655"/>
      <c r="CL25" s="655"/>
      <c r="CM25" s="655"/>
      <c r="CN25" s="655"/>
      <c r="CO25" s="655"/>
      <c r="CP25" s="655"/>
      <c r="CQ25" s="656"/>
      <c r="CR25" s="657">
        <v>737081</v>
      </c>
      <c r="CS25" s="670"/>
      <c r="CT25" s="670"/>
      <c r="CU25" s="670"/>
      <c r="CV25" s="670"/>
      <c r="CW25" s="670"/>
      <c r="CX25" s="670"/>
      <c r="CY25" s="671"/>
      <c r="CZ25" s="660">
        <v>14.9</v>
      </c>
      <c r="DA25" s="672"/>
      <c r="DB25" s="672"/>
      <c r="DC25" s="673"/>
      <c r="DD25" s="663">
        <v>694251</v>
      </c>
      <c r="DE25" s="670"/>
      <c r="DF25" s="670"/>
      <c r="DG25" s="670"/>
      <c r="DH25" s="670"/>
      <c r="DI25" s="670"/>
      <c r="DJ25" s="670"/>
      <c r="DK25" s="671"/>
      <c r="DL25" s="663">
        <v>650991</v>
      </c>
      <c r="DM25" s="670"/>
      <c r="DN25" s="670"/>
      <c r="DO25" s="670"/>
      <c r="DP25" s="670"/>
      <c r="DQ25" s="670"/>
      <c r="DR25" s="670"/>
      <c r="DS25" s="670"/>
      <c r="DT25" s="670"/>
      <c r="DU25" s="670"/>
      <c r="DV25" s="671"/>
      <c r="DW25" s="660">
        <v>22.7</v>
      </c>
      <c r="DX25" s="672"/>
      <c r="DY25" s="672"/>
      <c r="DZ25" s="672"/>
      <c r="EA25" s="672"/>
      <c r="EB25" s="672"/>
      <c r="EC25" s="684"/>
    </row>
    <row r="26" spans="2:133" ht="11.25" customHeight="1" x14ac:dyDescent="0.15">
      <c r="B26" s="654" t="s">
        <v>297</v>
      </c>
      <c r="C26" s="655"/>
      <c r="D26" s="655"/>
      <c r="E26" s="655"/>
      <c r="F26" s="655"/>
      <c r="G26" s="655"/>
      <c r="H26" s="655"/>
      <c r="I26" s="655"/>
      <c r="J26" s="655"/>
      <c r="K26" s="655"/>
      <c r="L26" s="655"/>
      <c r="M26" s="655"/>
      <c r="N26" s="655"/>
      <c r="O26" s="655"/>
      <c r="P26" s="655"/>
      <c r="Q26" s="656"/>
      <c r="R26" s="657">
        <v>537</v>
      </c>
      <c r="S26" s="658"/>
      <c r="T26" s="658"/>
      <c r="U26" s="658"/>
      <c r="V26" s="658"/>
      <c r="W26" s="658"/>
      <c r="X26" s="658"/>
      <c r="Y26" s="659"/>
      <c r="Z26" s="695">
        <v>0</v>
      </c>
      <c r="AA26" s="695"/>
      <c r="AB26" s="695"/>
      <c r="AC26" s="695"/>
      <c r="AD26" s="696">
        <v>537</v>
      </c>
      <c r="AE26" s="696"/>
      <c r="AF26" s="696"/>
      <c r="AG26" s="696"/>
      <c r="AH26" s="696"/>
      <c r="AI26" s="696"/>
      <c r="AJ26" s="696"/>
      <c r="AK26" s="696"/>
      <c r="AL26" s="660">
        <v>0</v>
      </c>
      <c r="AM26" s="661"/>
      <c r="AN26" s="661"/>
      <c r="AO26" s="697"/>
      <c r="AP26" s="654" t="s">
        <v>298</v>
      </c>
      <c r="AQ26" s="735"/>
      <c r="AR26" s="735"/>
      <c r="AS26" s="735"/>
      <c r="AT26" s="735"/>
      <c r="AU26" s="735"/>
      <c r="AV26" s="735"/>
      <c r="AW26" s="735"/>
      <c r="AX26" s="735"/>
      <c r="AY26" s="735"/>
      <c r="AZ26" s="735"/>
      <c r="BA26" s="735"/>
      <c r="BB26" s="735"/>
      <c r="BC26" s="735"/>
      <c r="BD26" s="735"/>
      <c r="BE26" s="735"/>
      <c r="BF26" s="736"/>
      <c r="BG26" s="657" t="s">
        <v>131</v>
      </c>
      <c r="BH26" s="658"/>
      <c r="BI26" s="658"/>
      <c r="BJ26" s="658"/>
      <c r="BK26" s="658"/>
      <c r="BL26" s="658"/>
      <c r="BM26" s="658"/>
      <c r="BN26" s="659"/>
      <c r="BO26" s="695" t="s">
        <v>131</v>
      </c>
      <c r="BP26" s="695"/>
      <c r="BQ26" s="695"/>
      <c r="BR26" s="695"/>
      <c r="BS26" s="696" t="s">
        <v>131</v>
      </c>
      <c r="BT26" s="696"/>
      <c r="BU26" s="696"/>
      <c r="BV26" s="696"/>
      <c r="BW26" s="696"/>
      <c r="BX26" s="696"/>
      <c r="BY26" s="696"/>
      <c r="BZ26" s="696"/>
      <c r="CA26" s="696"/>
      <c r="CB26" s="731"/>
      <c r="CD26" s="654" t="s">
        <v>299</v>
      </c>
      <c r="CE26" s="655"/>
      <c r="CF26" s="655"/>
      <c r="CG26" s="655"/>
      <c r="CH26" s="655"/>
      <c r="CI26" s="655"/>
      <c r="CJ26" s="655"/>
      <c r="CK26" s="655"/>
      <c r="CL26" s="655"/>
      <c r="CM26" s="655"/>
      <c r="CN26" s="655"/>
      <c r="CO26" s="655"/>
      <c r="CP26" s="655"/>
      <c r="CQ26" s="656"/>
      <c r="CR26" s="657">
        <v>474888</v>
      </c>
      <c r="CS26" s="658"/>
      <c r="CT26" s="658"/>
      <c r="CU26" s="658"/>
      <c r="CV26" s="658"/>
      <c r="CW26" s="658"/>
      <c r="CX26" s="658"/>
      <c r="CY26" s="659"/>
      <c r="CZ26" s="660">
        <v>9.6</v>
      </c>
      <c r="DA26" s="672"/>
      <c r="DB26" s="672"/>
      <c r="DC26" s="673"/>
      <c r="DD26" s="663">
        <v>439943</v>
      </c>
      <c r="DE26" s="658"/>
      <c r="DF26" s="658"/>
      <c r="DG26" s="658"/>
      <c r="DH26" s="658"/>
      <c r="DI26" s="658"/>
      <c r="DJ26" s="658"/>
      <c r="DK26" s="659"/>
      <c r="DL26" s="663" t="s">
        <v>131</v>
      </c>
      <c r="DM26" s="658"/>
      <c r="DN26" s="658"/>
      <c r="DO26" s="658"/>
      <c r="DP26" s="658"/>
      <c r="DQ26" s="658"/>
      <c r="DR26" s="658"/>
      <c r="DS26" s="658"/>
      <c r="DT26" s="658"/>
      <c r="DU26" s="658"/>
      <c r="DV26" s="659"/>
      <c r="DW26" s="660" t="s">
        <v>131</v>
      </c>
      <c r="DX26" s="672"/>
      <c r="DY26" s="672"/>
      <c r="DZ26" s="672"/>
      <c r="EA26" s="672"/>
      <c r="EB26" s="672"/>
      <c r="EC26" s="684"/>
    </row>
    <row r="27" spans="2:133" ht="11.25" customHeight="1" x14ac:dyDescent="0.15">
      <c r="B27" s="654" t="s">
        <v>300</v>
      </c>
      <c r="C27" s="655"/>
      <c r="D27" s="655"/>
      <c r="E27" s="655"/>
      <c r="F27" s="655"/>
      <c r="G27" s="655"/>
      <c r="H27" s="655"/>
      <c r="I27" s="655"/>
      <c r="J27" s="655"/>
      <c r="K27" s="655"/>
      <c r="L27" s="655"/>
      <c r="M27" s="655"/>
      <c r="N27" s="655"/>
      <c r="O27" s="655"/>
      <c r="P27" s="655"/>
      <c r="Q27" s="656"/>
      <c r="R27" s="657">
        <v>1401</v>
      </c>
      <c r="S27" s="658"/>
      <c r="T27" s="658"/>
      <c r="U27" s="658"/>
      <c r="V27" s="658"/>
      <c r="W27" s="658"/>
      <c r="X27" s="658"/>
      <c r="Y27" s="659"/>
      <c r="Z27" s="695">
        <v>0</v>
      </c>
      <c r="AA27" s="695"/>
      <c r="AB27" s="695"/>
      <c r="AC27" s="695"/>
      <c r="AD27" s="696" t="s">
        <v>131</v>
      </c>
      <c r="AE27" s="696"/>
      <c r="AF27" s="696"/>
      <c r="AG27" s="696"/>
      <c r="AH27" s="696"/>
      <c r="AI27" s="696"/>
      <c r="AJ27" s="696"/>
      <c r="AK27" s="696"/>
      <c r="AL27" s="660" t="s">
        <v>131</v>
      </c>
      <c r="AM27" s="661"/>
      <c r="AN27" s="661"/>
      <c r="AO27" s="697"/>
      <c r="AP27" s="654" t="s">
        <v>301</v>
      </c>
      <c r="AQ27" s="655"/>
      <c r="AR27" s="655"/>
      <c r="AS27" s="655"/>
      <c r="AT27" s="655"/>
      <c r="AU27" s="655"/>
      <c r="AV27" s="655"/>
      <c r="AW27" s="655"/>
      <c r="AX27" s="655"/>
      <c r="AY27" s="655"/>
      <c r="AZ27" s="655"/>
      <c r="BA27" s="655"/>
      <c r="BB27" s="655"/>
      <c r="BC27" s="655"/>
      <c r="BD27" s="655"/>
      <c r="BE27" s="655"/>
      <c r="BF27" s="656"/>
      <c r="BG27" s="657">
        <v>557268</v>
      </c>
      <c r="BH27" s="658"/>
      <c r="BI27" s="658"/>
      <c r="BJ27" s="658"/>
      <c r="BK27" s="658"/>
      <c r="BL27" s="658"/>
      <c r="BM27" s="658"/>
      <c r="BN27" s="659"/>
      <c r="BO27" s="695">
        <v>100</v>
      </c>
      <c r="BP27" s="695"/>
      <c r="BQ27" s="695"/>
      <c r="BR27" s="695"/>
      <c r="BS27" s="696">
        <v>3562</v>
      </c>
      <c r="BT27" s="696"/>
      <c r="BU27" s="696"/>
      <c r="BV27" s="696"/>
      <c r="BW27" s="696"/>
      <c r="BX27" s="696"/>
      <c r="BY27" s="696"/>
      <c r="BZ27" s="696"/>
      <c r="CA27" s="696"/>
      <c r="CB27" s="731"/>
      <c r="CD27" s="654" t="s">
        <v>302</v>
      </c>
      <c r="CE27" s="655"/>
      <c r="CF27" s="655"/>
      <c r="CG27" s="655"/>
      <c r="CH27" s="655"/>
      <c r="CI27" s="655"/>
      <c r="CJ27" s="655"/>
      <c r="CK27" s="655"/>
      <c r="CL27" s="655"/>
      <c r="CM27" s="655"/>
      <c r="CN27" s="655"/>
      <c r="CO27" s="655"/>
      <c r="CP27" s="655"/>
      <c r="CQ27" s="656"/>
      <c r="CR27" s="657">
        <v>125506</v>
      </c>
      <c r="CS27" s="670"/>
      <c r="CT27" s="670"/>
      <c r="CU27" s="670"/>
      <c r="CV27" s="670"/>
      <c r="CW27" s="670"/>
      <c r="CX27" s="670"/>
      <c r="CY27" s="671"/>
      <c r="CZ27" s="660">
        <v>2.5</v>
      </c>
      <c r="DA27" s="672"/>
      <c r="DB27" s="672"/>
      <c r="DC27" s="673"/>
      <c r="DD27" s="663">
        <v>29920</v>
      </c>
      <c r="DE27" s="670"/>
      <c r="DF27" s="670"/>
      <c r="DG27" s="670"/>
      <c r="DH27" s="670"/>
      <c r="DI27" s="670"/>
      <c r="DJ27" s="670"/>
      <c r="DK27" s="671"/>
      <c r="DL27" s="663">
        <v>25087</v>
      </c>
      <c r="DM27" s="670"/>
      <c r="DN27" s="670"/>
      <c r="DO27" s="670"/>
      <c r="DP27" s="670"/>
      <c r="DQ27" s="670"/>
      <c r="DR27" s="670"/>
      <c r="DS27" s="670"/>
      <c r="DT27" s="670"/>
      <c r="DU27" s="670"/>
      <c r="DV27" s="671"/>
      <c r="DW27" s="660">
        <v>0.9</v>
      </c>
      <c r="DX27" s="672"/>
      <c r="DY27" s="672"/>
      <c r="DZ27" s="672"/>
      <c r="EA27" s="672"/>
      <c r="EB27" s="672"/>
      <c r="EC27" s="684"/>
    </row>
    <row r="28" spans="2:133" ht="11.25" customHeight="1" x14ac:dyDescent="0.15">
      <c r="B28" s="654" t="s">
        <v>303</v>
      </c>
      <c r="C28" s="655"/>
      <c r="D28" s="655"/>
      <c r="E28" s="655"/>
      <c r="F28" s="655"/>
      <c r="G28" s="655"/>
      <c r="H28" s="655"/>
      <c r="I28" s="655"/>
      <c r="J28" s="655"/>
      <c r="K28" s="655"/>
      <c r="L28" s="655"/>
      <c r="M28" s="655"/>
      <c r="N28" s="655"/>
      <c r="O28" s="655"/>
      <c r="P28" s="655"/>
      <c r="Q28" s="656"/>
      <c r="R28" s="657">
        <v>189106</v>
      </c>
      <c r="S28" s="658"/>
      <c r="T28" s="658"/>
      <c r="U28" s="658"/>
      <c r="V28" s="658"/>
      <c r="W28" s="658"/>
      <c r="X28" s="658"/>
      <c r="Y28" s="659"/>
      <c r="Z28" s="695">
        <v>3.7</v>
      </c>
      <c r="AA28" s="695"/>
      <c r="AB28" s="695"/>
      <c r="AC28" s="695"/>
      <c r="AD28" s="696">
        <v>1374</v>
      </c>
      <c r="AE28" s="696"/>
      <c r="AF28" s="696"/>
      <c r="AG28" s="696"/>
      <c r="AH28" s="696"/>
      <c r="AI28" s="696"/>
      <c r="AJ28" s="696"/>
      <c r="AK28" s="696"/>
      <c r="AL28" s="660">
        <v>0</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304</v>
      </c>
      <c r="CE28" s="655"/>
      <c r="CF28" s="655"/>
      <c r="CG28" s="655"/>
      <c r="CH28" s="655"/>
      <c r="CI28" s="655"/>
      <c r="CJ28" s="655"/>
      <c r="CK28" s="655"/>
      <c r="CL28" s="655"/>
      <c r="CM28" s="655"/>
      <c r="CN28" s="655"/>
      <c r="CO28" s="655"/>
      <c r="CP28" s="655"/>
      <c r="CQ28" s="656"/>
      <c r="CR28" s="657">
        <v>584986</v>
      </c>
      <c r="CS28" s="658"/>
      <c r="CT28" s="658"/>
      <c r="CU28" s="658"/>
      <c r="CV28" s="658"/>
      <c r="CW28" s="658"/>
      <c r="CX28" s="658"/>
      <c r="CY28" s="659"/>
      <c r="CZ28" s="660">
        <v>11.9</v>
      </c>
      <c r="DA28" s="672"/>
      <c r="DB28" s="672"/>
      <c r="DC28" s="673"/>
      <c r="DD28" s="663">
        <v>539051</v>
      </c>
      <c r="DE28" s="658"/>
      <c r="DF28" s="658"/>
      <c r="DG28" s="658"/>
      <c r="DH28" s="658"/>
      <c r="DI28" s="658"/>
      <c r="DJ28" s="658"/>
      <c r="DK28" s="659"/>
      <c r="DL28" s="663">
        <v>516101</v>
      </c>
      <c r="DM28" s="658"/>
      <c r="DN28" s="658"/>
      <c r="DO28" s="658"/>
      <c r="DP28" s="658"/>
      <c r="DQ28" s="658"/>
      <c r="DR28" s="658"/>
      <c r="DS28" s="658"/>
      <c r="DT28" s="658"/>
      <c r="DU28" s="658"/>
      <c r="DV28" s="659"/>
      <c r="DW28" s="660">
        <v>18</v>
      </c>
      <c r="DX28" s="672"/>
      <c r="DY28" s="672"/>
      <c r="DZ28" s="672"/>
      <c r="EA28" s="672"/>
      <c r="EB28" s="672"/>
      <c r="EC28" s="684"/>
    </row>
    <row r="29" spans="2:133" ht="11.25" customHeight="1" x14ac:dyDescent="0.15">
      <c r="B29" s="654" t="s">
        <v>305</v>
      </c>
      <c r="C29" s="655"/>
      <c r="D29" s="655"/>
      <c r="E29" s="655"/>
      <c r="F29" s="655"/>
      <c r="G29" s="655"/>
      <c r="H29" s="655"/>
      <c r="I29" s="655"/>
      <c r="J29" s="655"/>
      <c r="K29" s="655"/>
      <c r="L29" s="655"/>
      <c r="M29" s="655"/>
      <c r="N29" s="655"/>
      <c r="O29" s="655"/>
      <c r="P29" s="655"/>
      <c r="Q29" s="656"/>
      <c r="R29" s="657">
        <v>4809</v>
      </c>
      <c r="S29" s="658"/>
      <c r="T29" s="658"/>
      <c r="U29" s="658"/>
      <c r="V29" s="658"/>
      <c r="W29" s="658"/>
      <c r="X29" s="658"/>
      <c r="Y29" s="659"/>
      <c r="Z29" s="695">
        <v>0.1</v>
      </c>
      <c r="AA29" s="695"/>
      <c r="AB29" s="695"/>
      <c r="AC29" s="695"/>
      <c r="AD29" s="696" t="s">
        <v>131</v>
      </c>
      <c r="AE29" s="696"/>
      <c r="AF29" s="696"/>
      <c r="AG29" s="696"/>
      <c r="AH29" s="696"/>
      <c r="AI29" s="696"/>
      <c r="AJ29" s="696"/>
      <c r="AK29" s="696"/>
      <c r="AL29" s="660" t="s">
        <v>131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306</v>
      </c>
      <c r="CE29" s="677"/>
      <c r="CF29" s="654" t="s">
        <v>72</v>
      </c>
      <c r="CG29" s="655"/>
      <c r="CH29" s="655"/>
      <c r="CI29" s="655"/>
      <c r="CJ29" s="655"/>
      <c r="CK29" s="655"/>
      <c r="CL29" s="655"/>
      <c r="CM29" s="655"/>
      <c r="CN29" s="655"/>
      <c r="CO29" s="655"/>
      <c r="CP29" s="655"/>
      <c r="CQ29" s="656"/>
      <c r="CR29" s="657">
        <v>584985</v>
      </c>
      <c r="CS29" s="670"/>
      <c r="CT29" s="670"/>
      <c r="CU29" s="670"/>
      <c r="CV29" s="670"/>
      <c r="CW29" s="670"/>
      <c r="CX29" s="670"/>
      <c r="CY29" s="671"/>
      <c r="CZ29" s="660">
        <v>11.9</v>
      </c>
      <c r="DA29" s="672"/>
      <c r="DB29" s="672"/>
      <c r="DC29" s="673"/>
      <c r="DD29" s="663">
        <v>539050</v>
      </c>
      <c r="DE29" s="670"/>
      <c r="DF29" s="670"/>
      <c r="DG29" s="670"/>
      <c r="DH29" s="670"/>
      <c r="DI29" s="670"/>
      <c r="DJ29" s="670"/>
      <c r="DK29" s="671"/>
      <c r="DL29" s="663">
        <v>516100</v>
      </c>
      <c r="DM29" s="670"/>
      <c r="DN29" s="670"/>
      <c r="DO29" s="670"/>
      <c r="DP29" s="670"/>
      <c r="DQ29" s="670"/>
      <c r="DR29" s="670"/>
      <c r="DS29" s="670"/>
      <c r="DT29" s="670"/>
      <c r="DU29" s="670"/>
      <c r="DV29" s="671"/>
      <c r="DW29" s="660">
        <v>18</v>
      </c>
      <c r="DX29" s="672"/>
      <c r="DY29" s="672"/>
      <c r="DZ29" s="672"/>
      <c r="EA29" s="672"/>
      <c r="EB29" s="672"/>
      <c r="EC29" s="684"/>
    </row>
    <row r="30" spans="2:133" ht="11.25" customHeight="1" x14ac:dyDescent="0.15">
      <c r="B30" s="654" t="s">
        <v>307</v>
      </c>
      <c r="C30" s="655"/>
      <c r="D30" s="655"/>
      <c r="E30" s="655"/>
      <c r="F30" s="655"/>
      <c r="G30" s="655"/>
      <c r="H30" s="655"/>
      <c r="I30" s="655"/>
      <c r="J30" s="655"/>
      <c r="K30" s="655"/>
      <c r="L30" s="655"/>
      <c r="M30" s="655"/>
      <c r="N30" s="655"/>
      <c r="O30" s="655"/>
      <c r="P30" s="655"/>
      <c r="Q30" s="656"/>
      <c r="R30" s="657">
        <v>417156</v>
      </c>
      <c r="S30" s="658"/>
      <c r="T30" s="658"/>
      <c r="U30" s="658"/>
      <c r="V30" s="658"/>
      <c r="W30" s="658"/>
      <c r="X30" s="658"/>
      <c r="Y30" s="659"/>
      <c r="Z30" s="695">
        <v>8.1999999999999993</v>
      </c>
      <c r="AA30" s="695"/>
      <c r="AB30" s="695"/>
      <c r="AC30" s="695"/>
      <c r="AD30" s="696" t="s">
        <v>131</v>
      </c>
      <c r="AE30" s="696"/>
      <c r="AF30" s="696"/>
      <c r="AG30" s="696"/>
      <c r="AH30" s="696"/>
      <c r="AI30" s="696"/>
      <c r="AJ30" s="696"/>
      <c r="AK30" s="696"/>
      <c r="AL30" s="660" t="s">
        <v>131</v>
      </c>
      <c r="AM30" s="661"/>
      <c r="AN30" s="661"/>
      <c r="AO30" s="697"/>
      <c r="AP30" s="715" t="s">
        <v>225</v>
      </c>
      <c r="AQ30" s="716"/>
      <c r="AR30" s="716"/>
      <c r="AS30" s="716"/>
      <c r="AT30" s="716"/>
      <c r="AU30" s="716"/>
      <c r="AV30" s="716"/>
      <c r="AW30" s="716"/>
      <c r="AX30" s="716"/>
      <c r="AY30" s="716"/>
      <c r="AZ30" s="716"/>
      <c r="BA30" s="716"/>
      <c r="BB30" s="716"/>
      <c r="BC30" s="716"/>
      <c r="BD30" s="716"/>
      <c r="BE30" s="716"/>
      <c r="BF30" s="717"/>
      <c r="BG30" s="715" t="s">
        <v>308</v>
      </c>
      <c r="BH30" s="729"/>
      <c r="BI30" s="729"/>
      <c r="BJ30" s="729"/>
      <c r="BK30" s="729"/>
      <c r="BL30" s="729"/>
      <c r="BM30" s="729"/>
      <c r="BN30" s="729"/>
      <c r="BO30" s="729"/>
      <c r="BP30" s="729"/>
      <c r="BQ30" s="730"/>
      <c r="BR30" s="715" t="s">
        <v>309</v>
      </c>
      <c r="BS30" s="729"/>
      <c r="BT30" s="729"/>
      <c r="BU30" s="729"/>
      <c r="BV30" s="729"/>
      <c r="BW30" s="729"/>
      <c r="BX30" s="729"/>
      <c r="BY30" s="729"/>
      <c r="BZ30" s="729"/>
      <c r="CA30" s="729"/>
      <c r="CB30" s="730"/>
      <c r="CD30" s="678"/>
      <c r="CE30" s="679"/>
      <c r="CF30" s="654" t="s">
        <v>310</v>
      </c>
      <c r="CG30" s="655"/>
      <c r="CH30" s="655"/>
      <c r="CI30" s="655"/>
      <c r="CJ30" s="655"/>
      <c r="CK30" s="655"/>
      <c r="CL30" s="655"/>
      <c r="CM30" s="655"/>
      <c r="CN30" s="655"/>
      <c r="CO30" s="655"/>
      <c r="CP30" s="655"/>
      <c r="CQ30" s="656"/>
      <c r="CR30" s="657">
        <v>579816</v>
      </c>
      <c r="CS30" s="658"/>
      <c r="CT30" s="658"/>
      <c r="CU30" s="658"/>
      <c r="CV30" s="658"/>
      <c r="CW30" s="658"/>
      <c r="CX30" s="658"/>
      <c r="CY30" s="659"/>
      <c r="CZ30" s="660">
        <v>11.8</v>
      </c>
      <c r="DA30" s="672"/>
      <c r="DB30" s="672"/>
      <c r="DC30" s="673"/>
      <c r="DD30" s="663">
        <v>536009</v>
      </c>
      <c r="DE30" s="658"/>
      <c r="DF30" s="658"/>
      <c r="DG30" s="658"/>
      <c r="DH30" s="658"/>
      <c r="DI30" s="658"/>
      <c r="DJ30" s="658"/>
      <c r="DK30" s="659"/>
      <c r="DL30" s="663">
        <v>513059</v>
      </c>
      <c r="DM30" s="658"/>
      <c r="DN30" s="658"/>
      <c r="DO30" s="658"/>
      <c r="DP30" s="658"/>
      <c r="DQ30" s="658"/>
      <c r="DR30" s="658"/>
      <c r="DS30" s="658"/>
      <c r="DT30" s="658"/>
      <c r="DU30" s="658"/>
      <c r="DV30" s="659"/>
      <c r="DW30" s="660">
        <v>17.899999999999999</v>
      </c>
      <c r="DX30" s="672"/>
      <c r="DY30" s="672"/>
      <c r="DZ30" s="672"/>
      <c r="EA30" s="672"/>
      <c r="EB30" s="672"/>
      <c r="EC30" s="684"/>
    </row>
    <row r="31" spans="2:133" ht="11.25" customHeight="1" x14ac:dyDescent="0.15">
      <c r="B31" s="732" t="s">
        <v>311</v>
      </c>
      <c r="C31" s="733"/>
      <c r="D31" s="733"/>
      <c r="E31" s="733"/>
      <c r="F31" s="733"/>
      <c r="G31" s="733"/>
      <c r="H31" s="733"/>
      <c r="I31" s="733"/>
      <c r="J31" s="733"/>
      <c r="K31" s="733"/>
      <c r="L31" s="733"/>
      <c r="M31" s="733"/>
      <c r="N31" s="733"/>
      <c r="O31" s="733"/>
      <c r="P31" s="733"/>
      <c r="Q31" s="734"/>
      <c r="R31" s="657" t="s">
        <v>131</v>
      </c>
      <c r="S31" s="658"/>
      <c r="T31" s="658"/>
      <c r="U31" s="658"/>
      <c r="V31" s="658"/>
      <c r="W31" s="658"/>
      <c r="X31" s="658"/>
      <c r="Y31" s="659"/>
      <c r="Z31" s="695" t="s">
        <v>131</v>
      </c>
      <c r="AA31" s="695"/>
      <c r="AB31" s="695"/>
      <c r="AC31" s="695"/>
      <c r="AD31" s="696" t="s">
        <v>131</v>
      </c>
      <c r="AE31" s="696"/>
      <c r="AF31" s="696"/>
      <c r="AG31" s="696"/>
      <c r="AH31" s="696"/>
      <c r="AI31" s="696"/>
      <c r="AJ31" s="696"/>
      <c r="AK31" s="696"/>
      <c r="AL31" s="660" t="s">
        <v>131</v>
      </c>
      <c r="AM31" s="661"/>
      <c r="AN31" s="661"/>
      <c r="AO31" s="697"/>
      <c r="AP31" s="723" t="s">
        <v>312</v>
      </c>
      <c r="AQ31" s="724"/>
      <c r="AR31" s="724"/>
      <c r="AS31" s="724"/>
      <c r="AT31" s="725" t="s">
        <v>313</v>
      </c>
      <c r="AU31" s="218"/>
      <c r="AV31" s="218"/>
      <c r="AW31" s="218"/>
      <c r="AX31" s="712" t="s">
        <v>190</v>
      </c>
      <c r="AY31" s="713"/>
      <c r="AZ31" s="713"/>
      <c r="BA31" s="713"/>
      <c r="BB31" s="713"/>
      <c r="BC31" s="713"/>
      <c r="BD31" s="713"/>
      <c r="BE31" s="713"/>
      <c r="BF31" s="714"/>
      <c r="BG31" s="719">
        <v>99.7</v>
      </c>
      <c r="BH31" s="720"/>
      <c r="BI31" s="720"/>
      <c r="BJ31" s="720"/>
      <c r="BK31" s="720"/>
      <c r="BL31" s="720"/>
      <c r="BM31" s="721">
        <v>98.3</v>
      </c>
      <c r="BN31" s="720"/>
      <c r="BO31" s="720"/>
      <c r="BP31" s="720"/>
      <c r="BQ31" s="722"/>
      <c r="BR31" s="719">
        <v>99.7</v>
      </c>
      <c r="BS31" s="720"/>
      <c r="BT31" s="720"/>
      <c r="BU31" s="720"/>
      <c r="BV31" s="720"/>
      <c r="BW31" s="720"/>
      <c r="BX31" s="721">
        <v>98.6</v>
      </c>
      <c r="BY31" s="720"/>
      <c r="BZ31" s="720"/>
      <c r="CA31" s="720"/>
      <c r="CB31" s="722"/>
      <c r="CD31" s="678"/>
      <c r="CE31" s="679"/>
      <c r="CF31" s="654" t="s">
        <v>314</v>
      </c>
      <c r="CG31" s="655"/>
      <c r="CH31" s="655"/>
      <c r="CI31" s="655"/>
      <c r="CJ31" s="655"/>
      <c r="CK31" s="655"/>
      <c r="CL31" s="655"/>
      <c r="CM31" s="655"/>
      <c r="CN31" s="655"/>
      <c r="CO31" s="655"/>
      <c r="CP31" s="655"/>
      <c r="CQ31" s="656"/>
      <c r="CR31" s="657">
        <v>5169</v>
      </c>
      <c r="CS31" s="670"/>
      <c r="CT31" s="670"/>
      <c r="CU31" s="670"/>
      <c r="CV31" s="670"/>
      <c r="CW31" s="670"/>
      <c r="CX31" s="670"/>
      <c r="CY31" s="671"/>
      <c r="CZ31" s="660">
        <v>0.1</v>
      </c>
      <c r="DA31" s="672"/>
      <c r="DB31" s="672"/>
      <c r="DC31" s="673"/>
      <c r="DD31" s="663">
        <v>3041</v>
      </c>
      <c r="DE31" s="670"/>
      <c r="DF31" s="670"/>
      <c r="DG31" s="670"/>
      <c r="DH31" s="670"/>
      <c r="DI31" s="670"/>
      <c r="DJ31" s="670"/>
      <c r="DK31" s="671"/>
      <c r="DL31" s="663">
        <v>3041</v>
      </c>
      <c r="DM31" s="670"/>
      <c r="DN31" s="670"/>
      <c r="DO31" s="670"/>
      <c r="DP31" s="670"/>
      <c r="DQ31" s="670"/>
      <c r="DR31" s="670"/>
      <c r="DS31" s="670"/>
      <c r="DT31" s="670"/>
      <c r="DU31" s="670"/>
      <c r="DV31" s="671"/>
      <c r="DW31" s="660">
        <v>0.1</v>
      </c>
      <c r="DX31" s="672"/>
      <c r="DY31" s="672"/>
      <c r="DZ31" s="672"/>
      <c r="EA31" s="672"/>
      <c r="EB31" s="672"/>
      <c r="EC31" s="684"/>
    </row>
    <row r="32" spans="2:133" ht="11.25" customHeight="1" x14ac:dyDescent="0.15">
      <c r="B32" s="654" t="s">
        <v>315</v>
      </c>
      <c r="C32" s="655"/>
      <c r="D32" s="655"/>
      <c r="E32" s="655"/>
      <c r="F32" s="655"/>
      <c r="G32" s="655"/>
      <c r="H32" s="655"/>
      <c r="I32" s="655"/>
      <c r="J32" s="655"/>
      <c r="K32" s="655"/>
      <c r="L32" s="655"/>
      <c r="M32" s="655"/>
      <c r="N32" s="655"/>
      <c r="O32" s="655"/>
      <c r="P32" s="655"/>
      <c r="Q32" s="656"/>
      <c r="R32" s="657">
        <v>270089</v>
      </c>
      <c r="S32" s="658"/>
      <c r="T32" s="658"/>
      <c r="U32" s="658"/>
      <c r="V32" s="658"/>
      <c r="W32" s="658"/>
      <c r="X32" s="658"/>
      <c r="Y32" s="659"/>
      <c r="Z32" s="695">
        <v>5.3</v>
      </c>
      <c r="AA32" s="695"/>
      <c r="AB32" s="695"/>
      <c r="AC32" s="695"/>
      <c r="AD32" s="696" t="s">
        <v>131</v>
      </c>
      <c r="AE32" s="696"/>
      <c r="AF32" s="696"/>
      <c r="AG32" s="696"/>
      <c r="AH32" s="696"/>
      <c r="AI32" s="696"/>
      <c r="AJ32" s="696"/>
      <c r="AK32" s="696"/>
      <c r="AL32" s="660" t="s">
        <v>131</v>
      </c>
      <c r="AM32" s="661"/>
      <c r="AN32" s="661"/>
      <c r="AO32" s="697"/>
      <c r="AP32" s="698"/>
      <c r="AQ32" s="699"/>
      <c r="AR32" s="699"/>
      <c r="AS32" s="699"/>
      <c r="AT32" s="726"/>
      <c r="AU32" s="214" t="s">
        <v>316</v>
      </c>
      <c r="AX32" s="654" t="s">
        <v>317</v>
      </c>
      <c r="AY32" s="655"/>
      <c r="AZ32" s="655"/>
      <c r="BA32" s="655"/>
      <c r="BB32" s="655"/>
      <c r="BC32" s="655"/>
      <c r="BD32" s="655"/>
      <c r="BE32" s="655"/>
      <c r="BF32" s="656"/>
      <c r="BG32" s="728">
        <v>99.2</v>
      </c>
      <c r="BH32" s="670"/>
      <c r="BI32" s="670"/>
      <c r="BJ32" s="670"/>
      <c r="BK32" s="670"/>
      <c r="BL32" s="670"/>
      <c r="BM32" s="661">
        <v>97</v>
      </c>
      <c r="BN32" s="670"/>
      <c r="BO32" s="670"/>
      <c r="BP32" s="670"/>
      <c r="BQ32" s="693"/>
      <c r="BR32" s="728">
        <v>99.4</v>
      </c>
      <c r="BS32" s="670"/>
      <c r="BT32" s="670"/>
      <c r="BU32" s="670"/>
      <c r="BV32" s="670"/>
      <c r="BW32" s="670"/>
      <c r="BX32" s="661">
        <v>97.7</v>
      </c>
      <c r="BY32" s="670"/>
      <c r="BZ32" s="670"/>
      <c r="CA32" s="670"/>
      <c r="CB32" s="693"/>
      <c r="CD32" s="680"/>
      <c r="CE32" s="681"/>
      <c r="CF32" s="654" t="s">
        <v>318</v>
      </c>
      <c r="CG32" s="655"/>
      <c r="CH32" s="655"/>
      <c r="CI32" s="655"/>
      <c r="CJ32" s="655"/>
      <c r="CK32" s="655"/>
      <c r="CL32" s="655"/>
      <c r="CM32" s="655"/>
      <c r="CN32" s="655"/>
      <c r="CO32" s="655"/>
      <c r="CP32" s="655"/>
      <c r="CQ32" s="656"/>
      <c r="CR32" s="657">
        <v>1</v>
      </c>
      <c r="CS32" s="658"/>
      <c r="CT32" s="658"/>
      <c r="CU32" s="658"/>
      <c r="CV32" s="658"/>
      <c r="CW32" s="658"/>
      <c r="CX32" s="658"/>
      <c r="CY32" s="659"/>
      <c r="CZ32" s="660">
        <v>0</v>
      </c>
      <c r="DA32" s="672"/>
      <c r="DB32" s="672"/>
      <c r="DC32" s="673"/>
      <c r="DD32" s="663">
        <v>1</v>
      </c>
      <c r="DE32" s="658"/>
      <c r="DF32" s="658"/>
      <c r="DG32" s="658"/>
      <c r="DH32" s="658"/>
      <c r="DI32" s="658"/>
      <c r="DJ32" s="658"/>
      <c r="DK32" s="659"/>
      <c r="DL32" s="663">
        <v>1</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319</v>
      </c>
      <c r="C33" s="655"/>
      <c r="D33" s="655"/>
      <c r="E33" s="655"/>
      <c r="F33" s="655"/>
      <c r="G33" s="655"/>
      <c r="H33" s="655"/>
      <c r="I33" s="655"/>
      <c r="J33" s="655"/>
      <c r="K33" s="655"/>
      <c r="L33" s="655"/>
      <c r="M33" s="655"/>
      <c r="N33" s="655"/>
      <c r="O33" s="655"/>
      <c r="P33" s="655"/>
      <c r="Q33" s="656"/>
      <c r="R33" s="657">
        <v>84609</v>
      </c>
      <c r="S33" s="658"/>
      <c r="T33" s="658"/>
      <c r="U33" s="658"/>
      <c r="V33" s="658"/>
      <c r="W33" s="658"/>
      <c r="X33" s="658"/>
      <c r="Y33" s="659"/>
      <c r="Z33" s="695">
        <v>1.7</v>
      </c>
      <c r="AA33" s="695"/>
      <c r="AB33" s="695"/>
      <c r="AC33" s="695"/>
      <c r="AD33" s="696">
        <v>27152</v>
      </c>
      <c r="AE33" s="696"/>
      <c r="AF33" s="696"/>
      <c r="AG33" s="696"/>
      <c r="AH33" s="696"/>
      <c r="AI33" s="696"/>
      <c r="AJ33" s="696"/>
      <c r="AK33" s="696"/>
      <c r="AL33" s="660">
        <v>1</v>
      </c>
      <c r="AM33" s="661"/>
      <c r="AN33" s="661"/>
      <c r="AO33" s="697"/>
      <c r="AP33" s="700"/>
      <c r="AQ33" s="701"/>
      <c r="AR33" s="701"/>
      <c r="AS33" s="701"/>
      <c r="AT33" s="727"/>
      <c r="AU33" s="219"/>
      <c r="AV33" s="219"/>
      <c r="AW33" s="219"/>
      <c r="AX33" s="638" t="s">
        <v>320</v>
      </c>
      <c r="AY33" s="639"/>
      <c r="AZ33" s="639"/>
      <c r="BA33" s="639"/>
      <c r="BB33" s="639"/>
      <c r="BC33" s="639"/>
      <c r="BD33" s="639"/>
      <c r="BE33" s="639"/>
      <c r="BF33" s="640"/>
      <c r="BG33" s="718">
        <v>99.8</v>
      </c>
      <c r="BH33" s="642"/>
      <c r="BI33" s="642"/>
      <c r="BJ33" s="642"/>
      <c r="BK33" s="642"/>
      <c r="BL33" s="642"/>
      <c r="BM33" s="688">
        <v>98.8</v>
      </c>
      <c r="BN33" s="642"/>
      <c r="BO33" s="642"/>
      <c r="BP33" s="642"/>
      <c r="BQ33" s="705"/>
      <c r="BR33" s="718">
        <v>99.8</v>
      </c>
      <c r="BS33" s="642"/>
      <c r="BT33" s="642"/>
      <c r="BU33" s="642"/>
      <c r="BV33" s="642"/>
      <c r="BW33" s="642"/>
      <c r="BX33" s="688">
        <v>98.9</v>
      </c>
      <c r="BY33" s="642"/>
      <c r="BZ33" s="642"/>
      <c r="CA33" s="642"/>
      <c r="CB33" s="705"/>
      <c r="CD33" s="654" t="s">
        <v>321</v>
      </c>
      <c r="CE33" s="655"/>
      <c r="CF33" s="655"/>
      <c r="CG33" s="655"/>
      <c r="CH33" s="655"/>
      <c r="CI33" s="655"/>
      <c r="CJ33" s="655"/>
      <c r="CK33" s="655"/>
      <c r="CL33" s="655"/>
      <c r="CM33" s="655"/>
      <c r="CN33" s="655"/>
      <c r="CO33" s="655"/>
      <c r="CP33" s="655"/>
      <c r="CQ33" s="656"/>
      <c r="CR33" s="657">
        <v>2454253</v>
      </c>
      <c r="CS33" s="670"/>
      <c r="CT33" s="670"/>
      <c r="CU33" s="670"/>
      <c r="CV33" s="670"/>
      <c r="CW33" s="670"/>
      <c r="CX33" s="670"/>
      <c r="CY33" s="671"/>
      <c r="CZ33" s="660">
        <v>49.8</v>
      </c>
      <c r="DA33" s="672"/>
      <c r="DB33" s="672"/>
      <c r="DC33" s="673"/>
      <c r="DD33" s="663">
        <v>1908776</v>
      </c>
      <c r="DE33" s="670"/>
      <c r="DF33" s="670"/>
      <c r="DG33" s="670"/>
      <c r="DH33" s="670"/>
      <c r="DI33" s="670"/>
      <c r="DJ33" s="670"/>
      <c r="DK33" s="671"/>
      <c r="DL33" s="663">
        <v>887478</v>
      </c>
      <c r="DM33" s="670"/>
      <c r="DN33" s="670"/>
      <c r="DO33" s="670"/>
      <c r="DP33" s="670"/>
      <c r="DQ33" s="670"/>
      <c r="DR33" s="670"/>
      <c r="DS33" s="670"/>
      <c r="DT33" s="670"/>
      <c r="DU33" s="670"/>
      <c r="DV33" s="671"/>
      <c r="DW33" s="660">
        <v>30.9</v>
      </c>
      <c r="DX33" s="672"/>
      <c r="DY33" s="672"/>
      <c r="DZ33" s="672"/>
      <c r="EA33" s="672"/>
      <c r="EB33" s="672"/>
      <c r="EC33" s="684"/>
    </row>
    <row r="34" spans="2:133" ht="11.25" customHeight="1" x14ac:dyDescent="0.15">
      <c r="B34" s="654" t="s">
        <v>322</v>
      </c>
      <c r="C34" s="655"/>
      <c r="D34" s="655"/>
      <c r="E34" s="655"/>
      <c r="F34" s="655"/>
      <c r="G34" s="655"/>
      <c r="H34" s="655"/>
      <c r="I34" s="655"/>
      <c r="J34" s="655"/>
      <c r="K34" s="655"/>
      <c r="L34" s="655"/>
      <c r="M34" s="655"/>
      <c r="N34" s="655"/>
      <c r="O34" s="655"/>
      <c r="P34" s="655"/>
      <c r="Q34" s="656"/>
      <c r="R34" s="657">
        <v>26694</v>
      </c>
      <c r="S34" s="658"/>
      <c r="T34" s="658"/>
      <c r="U34" s="658"/>
      <c r="V34" s="658"/>
      <c r="W34" s="658"/>
      <c r="X34" s="658"/>
      <c r="Y34" s="659"/>
      <c r="Z34" s="695">
        <v>0.5</v>
      </c>
      <c r="AA34" s="695"/>
      <c r="AB34" s="695"/>
      <c r="AC34" s="695"/>
      <c r="AD34" s="696" t="s">
        <v>131</v>
      </c>
      <c r="AE34" s="696"/>
      <c r="AF34" s="696"/>
      <c r="AG34" s="696"/>
      <c r="AH34" s="696"/>
      <c r="AI34" s="696"/>
      <c r="AJ34" s="696"/>
      <c r="AK34" s="696"/>
      <c r="AL34" s="660" t="s">
        <v>131</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323</v>
      </c>
      <c r="CE34" s="655"/>
      <c r="CF34" s="655"/>
      <c r="CG34" s="655"/>
      <c r="CH34" s="655"/>
      <c r="CI34" s="655"/>
      <c r="CJ34" s="655"/>
      <c r="CK34" s="655"/>
      <c r="CL34" s="655"/>
      <c r="CM34" s="655"/>
      <c r="CN34" s="655"/>
      <c r="CO34" s="655"/>
      <c r="CP34" s="655"/>
      <c r="CQ34" s="656"/>
      <c r="CR34" s="657">
        <v>737217</v>
      </c>
      <c r="CS34" s="658"/>
      <c r="CT34" s="658"/>
      <c r="CU34" s="658"/>
      <c r="CV34" s="658"/>
      <c r="CW34" s="658"/>
      <c r="CX34" s="658"/>
      <c r="CY34" s="659"/>
      <c r="CZ34" s="660">
        <v>14.9</v>
      </c>
      <c r="DA34" s="672"/>
      <c r="DB34" s="672"/>
      <c r="DC34" s="673"/>
      <c r="DD34" s="663">
        <v>476544</v>
      </c>
      <c r="DE34" s="658"/>
      <c r="DF34" s="658"/>
      <c r="DG34" s="658"/>
      <c r="DH34" s="658"/>
      <c r="DI34" s="658"/>
      <c r="DJ34" s="658"/>
      <c r="DK34" s="659"/>
      <c r="DL34" s="663">
        <v>329292</v>
      </c>
      <c r="DM34" s="658"/>
      <c r="DN34" s="658"/>
      <c r="DO34" s="658"/>
      <c r="DP34" s="658"/>
      <c r="DQ34" s="658"/>
      <c r="DR34" s="658"/>
      <c r="DS34" s="658"/>
      <c r="DT34" s="658"/>
      <c r="DU34" s="658"/>
      <c r="DV34" s="659"/>
      <c r="DW34" s="660">
        <v>11.5</v>
      </c>
      <c r="DX34" s="672"/>
      <c r="DY34" s="672"/>
      <c r="DZ34" s="672"/>
      <c r="EA34" s="672"/>
      <c r="EB34" s="672"/>
      <c r="EC34" s="684"/>
    </row>
    <row r="35" spans="2:133" ht="11.25" customHeight="1" x14ac:dyDescent="0.15">
      <c r="B35" s="654" t="s">
        <v>324</v>
      </c>
      <c r="C35" s="655"/>
      <c r="D35" s="655"/>
      <c r="E35" s="655"/>
      <c r="F35" s="655"/>
      <c r="G35" s="655"/>
      <c r="H35" s="655"/>
      <c r="I35" s="655"/>
      <c r="J35" s="655"/>
      <c r="K35" s="655"/>
      <c r="L35" s="655"/>
      <c r="M35" s="655"/>
      <c r="N35" s="655"/>
      <c r="O35" s="655"/>
      <c r="P35" s="655"/>
      <c r="Q35" s="656"/>
      <c r="R35" s="657">
        <v>137430</v>
      </c>
      <c r="S35" s="658"/>
      <c r="T35" s="658"/>
      <c r="U35" s="658"/>
      <c r="V35" s="658"/>
      <c r="W35" s="658"/>
      <c r="X35" s="658"/>
      <c r="Y35" s="659"/>
      <c r="Z35" s="695">
        <v>2.7</v>
      </c>
      <c r="AA35" s="695"/>
      <c r="AB35" s="695"/>
      <c r="AC35" s="695"/>
      <c r="AD35" s="696" t="s">
        <v>131</v>
      </c>
      <c r="AE35" s="696"/>
      <c r="AF35" s="696"/>
      <c r="AG35" s="696"/>
      <c r="AH35" s="696"/>
      <c r="AI35" s="696"/>
      <c r="AJ35" s="696"/>
      <c r="AK35" s="696"/>
      <c r="AL35" s="660" t="s">
        <v>131</v>
      </c>
      <c r="AM35" s="661"/>
      <c r="AN35" s="661"/>
      <c r="AO35" s="697"/>
      <c r="AP35" s="222"/>
      <c r="AQ35" s="715" t="s">
        <v>325</v>
      </c>
      <c r="AR35" s="716"/>
      <c r="AS35" s="716"/>
      <c r="AT35" s="716"/>
      <c r="AU35" s="716"/>
      <c r="AV35" s="716"/>
      <c r="AW35" s="716"/>
      <c r="AX35" s="716"/>
      <c r="AY35" s="716"/>
      <c r="AZ35" s="716"/>
      <c r="BA35" s="716"/>
      <c r="BB35" s="716"/>
      <c r="BC35" s="716"/>
      <c r="BD35" s="716"/>
      <c r="BE35" s="716"/>
      <c r="BF35" s="717"/>
      <c r="BG35" s="715" t="s">
        <v>326</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327</v>
      </c>
      <c r="CE35" s="655"/>
      <c r="CF35" s="655"/>
      <c r="CG35" s="655"/>
      <c r="CH35" s="655"/>
      <c r="CI35" s="655"/>
      <c r="CJ35" s="655"/>
      <c r="CK35" s="655"/>
      <c r="CL35" s="655"/>
      <c r="CM35" s="655"/>
      <c r="CN35" s="655"/>
      <c r="CO35" s="655"/>
      <c r="CP35" s="655"/>
      <c r="CQ35" s="656"/>
      <c r="CR35" s="657">
        <v>331264</v>
      </c>
      <c r="CS35" s="670"/>
      <c r="CT35" s="670"/>
      <c r="CU35" s="670"/>
      <c r="CV35" s="670"/>
      <c r="CW35" s="670"/>
      <c r="CX35" s="670"/>
      <c r="CY35" s="671"/>
      <c r="CZ35" s="660">
        <v>6.7</v>
      </c>
      <c r="DA35" s="672"/>
      <c r="DB35" s="672"/>
      <c r="DC35" s="673"/>
      <c r="DD35" s="663">
        <v>252198</v>
      </c>
      <c r="DE35" s="670"/>
      <c r="DF35" s="670"/>
      <c r="DG35" s="670"/>
      <c r="DH35" s="670"/>
      <c r="DI35" s="670"/>
      <c r="DJ35" s="670"/>
      <c r="DK35" s="671"/>
      <c r="DL35" s="663">
        <v>196323</v>
      </c>
      <c r="DM35" s="670"/>
      <c r="DN35" s="670"/>
      <c r="DO35" s="670"/>
      <c r="DP35" s="670"/>
      <c r="DQ35" s="670"/>
      <c r="DR35" s="670"/>
      <c r="DS35" s="670"/>
      <c r="DT35" s="670"/>
      <c r="DU35" s="670"/>
      <c r="DV35" s="671"/>
      <c r="DW35" s="660">
        <v>6.8</v>
      </c>
      <c r="DX35" s="672"/>
      <c r="DY35" s="672"/>
      <c r="DZ35" s="672"/>
      <c r="EA35" s="672"/>
      <c r="EB35" s="672"/>
      <c r="EC35" s="684"/>
    </row>
    <row r="36" spans="2:133" ht="11.25" customHeight="1" x14ac:dyDescent="0.15">
      <c r="B36" s="654" t="s">
        <v>328</v>
      </c>
      <c r="C36" s="655"/>
      <c r="D36" s="655"/>
      <c r="E36" s="655"/>
      <c r="F36" s="655"/>
      <c r="G36" s="655"/>
      <c r="H36" s="655"/>
      <c r="I36" s="655"/>
      <c r="J36" s="655"/>
      <c r="K36" s="655"/>
      <c r="L36" s="655"/>
      <c r="M36" s="655"/>
      <c r="N36" s="655"/>
      <c r="O36" s="655"/>
      <c r="P36" s="655"/>
      <c r="Q36" s="656"/>
      <c r="R36" s="657">
        <v>233498</v>
      </c>
      <c r="S36" s="658"/>
      <c r="T36" s="658"/>
      <c r="U36" s="658"/>
      <c r="V36" s="658"/>
      <c r="W36" s="658"/>
      <c r="X36" s="658"/>
      <c r="Y36" s="659"/>
      <c r="Z36" s="695">
        <v>4.5999999999999996</v>
      </c>
      <c r="AA36" s="695"/>
      <c r="AB36" s="695"/>
      <c r="AC36" s="695"/>
      <c r="AD36" s="696" t="s">
        <v>131</v>
      </c>
      <c r="AE36" s="696"/>
      <c r="AF36" s="696"/>
      <c r="AG36" s="696"/>
      <c r="AH36" s="696"/>
      <c r="AI36" s="696"/>
      <c r="AJ36" s="696"/>
      <c r="AK36" s="696"/>
      <c r="AL36" s="660" t="s">
        <v>131</v>
      </c>
      <c r="AM36" s="661"/>
      <c r="AN36" s="661"/>
      <c r="AO36" s="697"/>
      <c r="AP36" s="222"/>
      <c r="AQ36" s="706" t="s">
        <v>329</v>
      </c>
      <c r="AR36" s="707"/>
      <c r="AS36" s="707"/>
      <c r="AT36" s="707"/>
      <c r="AU36" s="707"/>
      <c r="AV36" s="707"/>
      <c r="AW36" s="707"/>
      <c r="AX36" s="707"/>
      <c r="AY36" s="708"/>
      <c r="AZ36" s="709">
        <v>401353</v>
      </c>
      <c r="BA36" s="710"/>
      <c r="BB36" s="710"/>
      <c r="BC36" s="710"/>
      <c r="BD36" s="710"/>
      <c r="BE36" s="710"/>
      <c r="BF36" s="711"/>
      <c r="BG36" s="712" t="s">
        <v>330</v>
      </c>
      <c r="BH36" s="713"/>
      <c r="BI36" s="713"/>
      <c r="BJ36" s="713"/>
      <c r="BK36" s="713"/>
      <c r="BL36" s="713"/>
      <c r="BM36" s="713"/>
      <c r="BN36" s="713"/>
      <c r="BO36" s="713"/>
      <c r="BP36" s="713"/>
      <c r="BQ36" s="713"/>
      <c r="BR36" s="713"/>
      <c r="BS36" s="713"/>
      <c r="BT36" s="713"/>
      <c r="BU36" s="714"/>
      <c r="BV36" s="709">
        <v>573</v>
      </c>
      <c r="BW36" s="710"/>
      <c r="BX36" s="710"/>
      <c r="BY36" s="710"/>
      <c r="BZ36" s="710"/>
      <c r="CA36" s="710"/>
      <c r="CB36" s="711"/>
      <c r="CD36" s="654" t="s">
        <v>331</v>
      </c>
      <c r="CE36" s="655"/>
      <c r="CF36" s="655"/>
      <c r="CG36" s="655"/>
      <c r="CH36" s="655"/>
      <c r="CI36" s="655"/>
      <c r="CJ36" s="655"/>
      <c r="CK36" s="655"/>
      <c r="CL36" s="655"/>
      <c r="CM36" s="655"/>
      <c r="CN36" s="655"/>
      <c r="CO36" s="655"/>
      <c r="CP36" s="655"/>
      <c r="CQ36" s="656"/>
      <c r="CR36" s="657">
        <v>585561</v>
      </c>
      <c r="CS36" s="658"/>
      <c r="CT36" s="658"/>
      <c r="CU36" s="658"/>
      <c r="CV36" s="658"/>
      <c r="CW36" s="658"/>
      <c r="CX36" s="658"/>
      <c r="CY36" s="659"/>
      <c r="CZ36" s="660">
        <v>11.9</v>
      </c>
      <c r="DA36" s="672"/>
      <c r="DB36" s="672"/>
      <c r="DC36" s="673"/>
      <c r="DD36" s="663">
        <v>477646</v>
      </c>
      <c r="DE36" s="658"/>
      <c r="DF36" s="658"/>
      <c r="DG36" s="658"/>
      <c r="DH36" s="658"/>
      <c r="DI36" s="658"/>
      <c r="DJ36" s="658"/>
      <c r="DK36" s="659"/>
      <c r="DL36" s="663">
        <v>207170</v>
      </c>
      <c r="DM36" s="658"/>
      <c r="DN36" s="658"/>
      <c r="DO36" s="658"/>
      <c r="DP36" s="658"/>
      <c r="DQ36" s="658"/>
      <c r="DR36" s="658"/>
      <c r="DS36" s="658"/>
      <c r="DT36" s="658"/>
      <c r="DU36" s="658"/>
      <c r="DV36" s="659"/>
      <c r="DW36" s="660">
        <v>7.2</v>
      </c>
      <c r="DX36" s="672"/>
      <c r="DY36" s="672"/>
      <c r="DZ36" s="672"/>
      <c r="EA36" s="672"/>
      <c r="EB36" s="672"/>
      <c r="EC36" s="684"/>
    </row>
    <row r="37" spans="2:133" ht="11.25" customHeight="1" x14ac:dyDescent="0.15">
      <c r="B37" s="654" t="s">
        <v>332</v>
      </c>
      <c r="C37" s="655"/>
      <c r="D37" s="655"/>
      <c r="E37" s="655"/>
      <c r="F37" s="655"/>
      <c r="G37" s="655"/>
      <c r="H37" s="655"/>
      <c r="I37" s="655"/>
      <c r="J37" s="655"/>
      <c r="K37" s="655"/>
      <c r="L37" s="655"/>
      <c r="M37" s="655"/>
      <c r="N37" s="655"/>
      <c r="O37" s="655"/>
      <c r="P37" s="655"/>
      <c r="Q37" s="656"/>
      <c r="R37" s="657">
        <v>103085</v>
      </c>
      <c r="S37" s="658"/>
      <c r="T37" s="658"/>
      <c r="U37" s="658"/>
      <c r="V37" s="658"/>
      <c r="W37" s="658"/>
      <c r="X37" s="658"/>
      <c r="Y37" s="659"/>
      <c r="Z37" s="695">
        <v>2</v>
      </c>
      <c r="AA37" s="695"/>
      <c r="AB37" s="695"/>
      <c r="AC37" s="695"/>
      <c r="AD37" s="696">
        <v>14397</v>
      </c>
      <c r="AE37" s="696"/>
      <c r="AF37" s="696"/>
      <c r="AG37" s="696"/>
      <c r="AH37" s="696"/>
      <c r="AI37" s="696"/>
      <c r="AJ37" s="696"/>
      <c r="AK37" s="696"/>
      <c r="AL37" s="660">
        <v>0.5</v>
      </c>
      <c r="AM37" s="661"/>
      <c r="AN37" s="661"/>
      <c r="AO37" s="697"/>
      <c r="AQ37" s="690" t="s">
        <v>333</v>
      </c>
      <c r="AR37" s="691"/>
      <c r="AS37" s="691"/>
      <c r="AT37" s="691"/>
      <c r="AU37" s="691"/>
      <c r="AV37" s="691"/>
      <c r="AW37" s="691"/>
      <c r="AX37" s="691"/>
      <c r="AY37" s="692"/>
      <c r="AZ37" s="657">
        <v>117577</v>
      </c>
      <c r="BA37" s="658"/>
      <c r="BB37" s="658"/>
      <c r="BC37" s="658"/>
      <c r="BD37" s="670"/>
      <c r="BE37" s="670"/>
      <c r="BF37" s="693"/>
      <c r="BG37" s="654" t="s">
        <v>334</v>
      </c>
      <c r="BH37" s="655"/>
      <c r="BI37" s="655"/>
      <c r="BJ37" s="655"/>
      <c r="BK37" s="655"/>
      <c r="BL37" s="655"/>
      <c r="BM37" s="655"/>
      <c r="BN37" s="655"/>
      <c r="BO37" s="655"/>
      <c r="BP37" s="655"/>
      <c r="BQ37" s="655"/>
      <c r="BR37" s="655"/>
      <c r="BS37" s="655"/>
      <c r="BT37" s="655"/>
      <c r="BU37" s="656"/>
      <c r="BV37" s="657">
        <v>573</v>
      </c>
      <c r="BW37" s="658"/>
      <c r="BX37" s="658"/>
      <c r="BY37" s="658"/>
      <c r="BZ37" s="658"/>
      <c r="CA37" s="658"/>
      <c r="CB37" s="694"/>
      <c r="CD37" s="654" t="s">
        <v>335</v>
      </c>
      <c r="CE37" s="655"/>
      <c r="CF37" s="655"/>
      <c r="CG37" s="655"/>
      <c r="CH37" s="655"/>
      <c r="CI37" s="655"/>
      <c r="CJ37" s="655"/>
      <c r="CK37" s="655"/>
      <c r="CL37" s="655"/>
      <c r="CM37" s="655"/>
      <c r="CN37" s="655"/>
      <c r="CO37" s="655"/>
      <c r="CP37" s="655"/>
      <c r="CQ37" s="656"/>
      <c r="CR37" s="657">
        <v>203420</v>
      </c>
      <c r="CS37" s="670"/>
      <c r="CT37" s="670"/>
      <c r="CU37" s="670"/>
      <c r="CV37" s="670"/>
      <c r="CW37" s="670"/>
      <c r="CX37" s="670"/>
      <c r="CY37" s="671"/>
      <c r="CZ37" s="660">
        <v>4.0999999999999996</v>
      </c>
      <c r="DA37" s="672"/>
      <c r="DB37" s="672"/>
      <c r="DC37" s="673"/>
      <c r="DD37" s="663">
        <v>203392</v>
      </c>
      <c r="DE37" s="670"/>
      <c r="DF37" s="670"/>
      <c r="DG37" s="670"/>
      <c r="DH37" s="670"/>
      <c r="DI37" s="670"/>
      <c r="DJ37" s="670"/>
      <c r="DK37" s="671"/>
      <c r="DL37" s="663">
        <v>183790</v>
      </c>
      <c r="DM37" s="670"/>
      <c r="DN37" s="670"/>
      <c r="DO37" s="670"/>
      <c r="DP37" s="670"/>
      <c r="DQ37" s="670"/>
      <c r="DR37" s="670"/>
      <c r="DS37" s="670"/>
      <c r="DT37" s="670"/>
      <c r="DU37" s="670"/>
      <c r="DV37" s="671"/>
      <c r="DW37" s="660">
        <v>6.4</v>
      </c>
      <c r="DX37" s="672"/>
      <c r="DY37" s="672"/>
      <c r="DZ37" s="672"/>
      <c r="EA37" s="672"/>
      <c r="EB37" s="672"/>
      <c r="EC37" s="684"/>
    </row>
    <row r="38" spans="2:133" ht="11.25" customHeight="1" x14ac:dyDescent="0.15">
      <c r="B38" s="654" t="s">
        <v>336</v>
      </c>
      <c r="C38" s="655"/>
      <c r="D38" s="655"/>
      <c r="E38" s="655"/>
      <c r="F38" s="655"/>
      <c r="G38" s="655"/>
      <c r="H38" s="655"/>
      <c r="I38" s="655"/>
      <c r="J38" s="655"/>
      <c r="K38" s="655"/>
      <c r="L38" s="655"/>
      <c r="M38" s="655"/>
      <c r="N38" s="655"/>
      <c r="O38" s="655"/>
      <c r="P38" s="655"/>
      <c r="Q38" s="656"/>
      <c r="R38" s="657">
        <v>511900</v>
      </c>
      <c r="S38" s="658"/>
      <c r="T38" s="658"/>
      <c r="U38" s="658"/>
      <c r="V38" s="658"/>
      <c r="W38" s="658"/>
      <c r="X38" s="658"/>
      <c r="Y38" s="659"/>
      <c r="Z38" s="695">
        <v>10</v>
      </c>
      <c r="AA38" s="695"/>
      <c r="AB38" s="695"/>
      <c r="AC38" s="695"/>
      <c r="AD38" s="696" t="s">
        <v>131</v>
      </c>
      <c r="AE38" s="696"/>
      <c r="AF38" s="696"/>
      <c r="AG38" s="696"/>
      <c r="AH38" s="696"/>
      <c r="AI38" s="696"/>
      <c r="AJ38" s="696"/>
      <c r="AK38" s="696"/>
      <c r="AL38" s="660" t="s">
        <v>131</v>
      </c>
      <c r="AM38" s="661"/>
      <c r="AN38" s="661"/>
      <c r="AO38" s="697"/>
      <c r="AQ38" s="690" t="s">
        <v>337</v>
      </c>
      <c r="AR38" s="691"/>
      <c r="AS38" s="691"/>
      <c r="AT38" s="691"/>
      <c r="AU38" s="691"/>
      <c r="AV38" s="691"/>
      <c r="AW38" s="691"/>
      <c r="AX38" s="691"/>
      <c r="AY38" s="692"/>
      <c r="AZ38" s="657">
        <v>5277</v>
      </c>
      <c r="BA38" s="658"/>
      <c r="BB38" s="658"/>
      <c r="BC38" s="658"/>
      <c r="BD38" s="670"/>
      <c r="BE38" s="670"/>
      <c r="BF38" s="693"/>
      <c r="BG38" s="654" t="s">
        <v>338</v>
      </c>
      <c r="BH38" s="655"/>
      <c r="BI38" s="655"/>
      <c r="BJ38" s="655"/>
      <c r="BK38" s="655"/>
      <c r="BL38" s="655"/>
      <c r="BM38" s="655"/>
      <c r="BN38" s="655"/>
      <c r="BO38" s="655"/>
      <c r="BP38" s="655"/>
      <c r="BQ38" s="655"/>
      <c r="BR38" s="655"/>
      <c r="BS38" s="655"/>
      <c r="BT38" s="655"/>
      <c r="BU38" s="656"/>
      <c r="BV38" s="657">
        <v>319</v>
      </c>
      <c r="BW38" s="658"/>
      <c r="BX38" s="658"/>
      <c r="BY38" s="658"/>
      <c r="BZ38" s="658"/>
      <c r="CA38" s="658"/>
      <c r="CB38" s="694"/>
      <c r="CD38" s="654" t="s">
        <v>339</v>
      </c>
      <c r="CE38" s="655"/>
      <c r="CF38" s="655"/>
      <c r="CG38" s="655"/>
      <c r="CH38" s="655"/>
      <c r="CI38" s="655"/>
      <c r="CJ38" s="655"/>
      <c r="CK38" s="655"/>
      <c r="CL38" s="655"/>
      <c r="CM38" s="655"/>
      <c r="CN38" s="655"/>
      <c r="CO38" s="655"/>
      <c r="CP38" s="655"/>
      <c r="CQ38" s="656"/>
      <c r="CR38" s="657">
        <v>401353</v>
      </c>
      <c r="CS38" s="658"/>
      <c r="CT38" s="658"/>
      <c r="CU38" s="658"/>
      <c r="CV38" s="658"/>
      <c r="CW38" s="658"/>
      <c r="CX38" s="658"/>
      <c r="CY38" s="659"/>
      <c r="CZ38" s="660">
        <v>8.1</v>
      </c>
      <c r="DA38" s="672"/>
      <c r="DB38" s="672"/>
      <c r="DC38" s="673"/>
      <c r="DD38" s="663">
        <v>380773</v>
      </c>
      <c r="DE38" s="658"/>
      <c r="DF38" s="658"/>
      <c r="DG38" s="658"/>
      <c r="DH38" s="658"/>
      <c r="DI38" s="658"/>
      <c r="DJ38" s="658"/>
      <c r="DK38" s="659"/>
      <c r="DL38" s="663">
        <v>154693</v>
      </c>
      <c r="DM38" s="658"/>
      <c r="DN38" s="658"/>
      <c r="DO38" s="658"/>
      <c r="DP38" s="658"/>
      <c r="DQ38" s="658"/>
      <c r="DR38" s="658"/>
      <c r="DS38" s="658"/>
      <c r="DT38" s="658"/>
      <c r="DU38" s="658"/>
      <c r="DV38" s="659"/>
      <c r="DW38" s="660">
        <v>5.4</v>
      </c>
      <c r="DX38" s="672"/>
      <c r="DY38" s="672"/>
      <c r="DZ38" s="672"/>
      <c r="EA38" s="672"/>
      <c r="EB38" s="672"/>
      <c r="EC38" s="684"/>
    </row>
    <row r="39" spans="2:133" ht="11.25" customHeight="1" x14ac:dyDescent="0.15">
      <c r="B39" s="654" t="s">
        <v>340</v>
      </c>
      <c r="C39" s="655"/>
      <c r="D39" s="655"/>
      <c r="E39" s="655"/>
      <c r="F39" s="655"/>
      <c r="G39" s="655"/>
      <c r="H39" s="655"/>
      <c r="I39" s="655"/>
      <c r="J39" s="655"/>
      <c r="K39" s="655"/>
      <c r="L39" s="655"/>
      <c r="M39" s="655"/>
      <c r="N39" s="655"/>
      <c r="O39" s="655"/>
      <c r="P39" s="655"/>
      <c r="Q39" s="656"/>
      <c r="R39" s="657" t="s">
        <v>131</v>
      </c>
      <c r="S39" s="658"/>
      <c r="T39" s="658"/>
      <c r="U39" s="658"/>
      <c r="V39" s="658"/>
      <c r="W39" s="658"/>
      <c r="X39" s="658"/>
      <c r="Y39" s="659"/>
      <c r="Z39" s="695" t="s">
        <v>131</v>
      </c>
      <c r="AA39" s="695"/>
      <c r="AB39" s="695"/>
      <c r="AC39" s="695"/>
      <c r="AD39" s="696" t="s">
        <v>131</v>
      </c>
      <c r="AE39" s="696"/>
      <c r="AF39" s="696"/>
      <c r="AG39" s="696"/>
      <c r="AH39" s="696"/>
      <c r="AI39" s="696"/>
      <c r="AJ39" s="696"/>
      <c r="AK39" s="696"/>
      <c r="AL39" s="660" t="s">
        <v>131</v>
      </c>
      <c r="AM39" s="661"/>
      <c r="AN39" s="661"/>
      <c r="AO39" s="697"/>
      <c r="AQ39" s="690" t="s">
        <v>341</v>
      </c>
      <c r="AR39" s="691"/>
      <c r="AS39" s="691"/>
      <c r="AT39" s="691"/>
      <c r="AU39" s="691"/>
      <c r="AV39" s="691"/>
      <c r="AW39" s="691"/>
      <c r="AX39" s="691"/>
      <c r="AY39" s="692"/>
      <c r="AZ39" s="657" t="s">
        <v>131</v>
      </c>
      <c r="BA39" s="658"/>
      <c r="BB39" s="658"/>
      <c r="BC39" s="658"/>
      <c r="BD39" s="670"/>
      <c r="BE39" s="670"/>
      <c r="BF39" s="693"/>
      <c r="BG39" s="654" t="s">
        <v>342</v>
      </c>
      <c r="BH39" s="655"/>
      <c r="BI39" s="655"/>
      <c r="BJ39" s="655"/>
      <c r="BK39" s="655"/>
      <c r="BL39" s="655"/>
      <c r="BM39" s="655"/>
      <c r="BN39" s="655"/>
      <c r="BO39" s="655"/>
      <c r="BP39" s="655"/>
      <c r="BQ39" s="655"/>
      <c r="BR39" s="655"/>
      <c r="BS39" s="655"/>
      <c r="BT39" s="655"/>
      <c r="BU39" s="656"/>
      <c r="BV39" s="657">
        <v>519</v>
      </c>
      <c r="BW39" s="658"/>
      <c r="BX39" s="658"/>
      <c r="BY39" s="658"/>
      <c r="BZ39" s="658"/>
      <c r="CA39" s="658"/>
      <c r="CB39" s="694"/>
      <c r="CD39" s="654" t="s">
        <v>343</v>
      </c>
      <c r="CE39" s="655"/>
      <c r="CF39" s="655"/>
      <c r="CG39" s="655"/>
      <c r="CH39" s="655"/>
      <c r="CI39" s="655"/>
      <c r="CJ39" s="655"/>
      <c r="CK39" s="655"/>
      <c r="CL39" s="655"/>
      <c r="CM39" s="655"/>
      <c r="CN39" s="655"/>
      <c r="CO39" s="655"/>
      <c r="CP39" s="655"/>
      <c r="CQ39" s="656"/>
      <c r="CR39" s="657">
        <v>368858</v>
      </c>
      <c r="CS39" s="670"/>
      <c r="CT39" s="670"/>
      <c r="CU39" s="670"/>
      <c r="CV39" s="670"/>
      <c r="CW39" s="670"/>
      <c r="CX39" s="670"/>
      <c r="CY39" s="671"/>
      <c r="CZ39" s="660">
        <v>7.5</v>
      </c>
      <c r="DA39" s="672"/>
      <c r="DB39" s="672"/>
      <c r="DC39" s="673"/>
      <c r="DD39" s="663">
        <v>321615</v>
      </c>
      <c r="DE39" s="670"/>
      <c r="DF39" s="670"/>
      <c r="DG39" s="670"/>
      <c r="DH39" s="670"/>
      <c r="DI39" s="670"/>
      <c r="DJ39" s="670"/>
      <c r="DK39" s="671"/>
      <c r="DL39" s="663" t="s">
        <v>131</v>
      </c>
      <c r="DM39" s="670"/>
      <c r="DN39" s="670"/>
      <c r="DO39" s="670"/>
      <c r="DP39" s="670"/>
      <c r="DQ39" s="670"/>
      <c r="DR39" s="670"/>
      <c r="DS39" s="670"/>
      <c r="DT39" s="670"/>
      <c r="DU39" s="670"/>
      <c r="DV39" s="671"/>
      <c r="DW39" s="660" t="s">
        <v>131</v>
      </c>
      <c r="DX39" s="672"/>
      <c r="DY39" s="672"/>
      <c r="DZ39" s="672"/>
      <c r="EA39" s="672"/>
      <c r="EB39" s="672"/>
      <c r="EC39" s="684"/>
    </row>
    <row r="40" spans="2:133" ht="11.25" customHeight="1" x14ac:dyDescent="0.15">
      <c r="B40" s="654" t="s">
        <v>344</v>
      </c>
      <c r="C40" s="655"/>
      <c r="D40" s="655"/>
      <c r="E40" s="655"/>
      <c r="F40" s="655"/>
      <c r="G40" s="655"/>
      <c r="H40" s="655"/>
      <c r="I40" s="655"/>
      <c r="J40" s="655"/>
      <c r="K40" s="655"/>
      <c r="L40" s="655"/>
      <c r="M40" s="655"/>
      <c r="N40" s="655"/>
      <c r="O40" s="655"/>
      <c r="P40" s="655"/>
      <c r="Q40" s="656"/>
      <c r="R40" s="657">
        <v>26100</v>
      </c>
      <c r="S40" s="658"/>
      <c r="T40" s="658"/>
      <c r="U40" s="658"/>
      <c r="V40" s="658"/>
      <c r="W40" s="658"/>
      <c r="X40" s="658"/>
      <c r="Y40" s="659"/>
      <c r="Z40" s="695">
        <v>0.5</v>
      </c>
      <c r="AA40" s="695"/>
      <c r="AB40" s="695"/>
      <c r="AC40" s="695"/>
      <c r="AD40" s="696" t="s">
        <v>131</v>
      </c>
      <c r="AE40" s="696"/>
      <c r="AF40" s="696"/>
      <c r="AG40" s="696"/>
      <c r="AH40" s="696"/>
      <c r="AI40" s="696"/>
      <c r="AJ40" s="696"/>
      <c r="AK40" s="696"/>
      <c r="AL40" s="660" t="s">
        <v>131</v>
      </c>
      <c r="AM40" s="661"/>
      <c r="AN40" s="661"/>
      <c r="AO40" s="697"/>
      <c r="AQ40" s="690" t="s">
        <v>345</v>
      </c>
      <c r="AR40" s="691"/>
      <c r="AS40" s="691"/>
      <c r="AT40" s="691"/>
      <c r="AU40" s="691"/>
      <c r="AV40" s="691"/>
      <c r="AW40" s="691"/>
      <c r="AX40" s="691"/>
      <c r="AY40" s="692"/>
      <c r="AZ40" s="657" t="s">
        <v>131</v>
      </c>
      <c r="BA40" s="658"/>
      <c r="BB40" s="658"/>
      <c r="BC40" s="658"/>
      <c r="BD40" s="670"/>
      <c r="BE40" s="670"/>
      <c r="BF40" s="693"/>
      <c r="BG40" s="698" t="s">
        <v>346</v>
      </c>
      <c r="BH40" s="699"/>
      <c r="BI40" s="699"/>
      <c r="BJ40" s="699"/>
      <c r="BK40" s="699"/>
      <c r="BL40" s="223"/>
      <c r="BM40" s="655" t="s">
        <v>347</v>
      </c>
      <c r="BN40" s="655"/>
      <c r="BO40" s="655"/>
      <c r="BP40" s="655"/>
      <c r="BQ40" s="655"/>
      <c r="BR40" s="655"/>
      <c r="BS40" s="655"/>
      <c r="BT40" s="655"/>
      <c r="BU40" s="656"/>
      <c r="BV40" s="657">
        <v>112</v>
      </c>
      <c r="BW40" s="658"/>
      <c r="BX40" s="658"/>
      <c r="BY40" s="658"/>
      <c r="BZ40" s="658"/>
      <c r="CA40" s="658"/>
      <c r="CB40" s="694"/>
      <c r="CD40" s="654" t="s">
        <v>348</v>
      </c>
      <c r="CE40" s="655"/>
      <c r="CF40" s="655"/>
      <c r="CG40" s="655"/>
      <c r="CH40" s="655"/>
      <c r="CI40" s="655"/>
      <c r="CJ40" s="655"/>
      <c r="CK40" s="655"/>
      <c r="CL40" s="655"/>
      <c r="CM40" s="655"/>
      <c r="CN40" s="655"/>
      <c r="CO40" s="655"/>
      <c r="CP40" s="655"/>
      <c r="CQ40" s="656"/>
      <c r="CR40" s="657">
        <v>30000</v>
      </c>
      <c r="CS40" s="658"/>
      <c r="CT40" s="658"/>
      <c r="CU40" s="658"/>
      <c r="CV40" s="658"/>
      <c r="CW40" s="658"/>
      <c r="CX40" s="658"/>
      <c r="CY40" s="659"/>
      <c r="CZ40" s="660">
        <v>0.6</v>
      </c>
      <c r="DA40" s="672"/>
      <c r="DB40" s="672"/>
      <c r="DC40" s="673"/>
      <c r="DD40" s="663" t="s">
        <v>131</v>
      </c>
      <c r="DE40" s="658"/>
      <c r="DF40" s="658"/>
      <c r="DG40" s="658"/>
      <c r="DH40" s="658"/>
      <c r="DI40" s="658"/>
      <c r="DJ40" s="658"/>
      <c r="DK40" s="659"/>
      <c r="DL40" s="663" t="s">
        <v>131</v>
      </c>
      <c r="DM40" s="658"/>
      <c r="DN40" s="658"/>
      <c r="DO40" s="658"/>
      <c r="DP40" s="658"/>
      <c r="DQ40" s="658"/>
      <c r="DR40" s="658"/>
      <c r="DS40" s="658"/>
      <c r="DT40" s="658"/>
      <c r="DU40" s="658"/>
      <c r="DV40" s="659"/>
      <c r="DW40" s="660" t="s">
        <v>131</v>
      </c>
      <c r="DX40" s="672"/>
      <c r="DY40" s="672"/>
      <c r="DZ40" s="672"/>
      <c r="EA40" s="672"/>
      <c r="EB40" s="672"/>
      <c r="EC40" s="684"/>
    </row>
    <row r="41" spans="2:133" ht="11.25" customHeight="1" x14ac:dyDescent="0.15">
      <c r="B41" s="638" t="s">
        <v>349</v>
      </c>
      <c r="C41" s="639"/>
      <c r="D41" s="639"/>
      <c r="E41" s="639"/>
      <c r="F41" s="639"/>
      <c r="G41" s="639"/>
      <c r="H41" s="639"/>
      <c r="I41" s="639"/>
      <c r="J41" s="639"/>
      <c r="K41" s="639"/>
      <c r="L41" s="639"/>
      <c r="M41" s="639"/>
      <c r="N41" s="639"/>
      <c r="O41" s="639"/>
      <c r="P41" s="639"/>
      <c r="Q41" s="640"/>
      <c r="R41" s="641">
        <v>5104505</v>
      </c>
      <c r="S41" s="682"/>
      <c r="T41" s="682"/>
      <c r="U41" s="682"/>
      <c r="V41" s="682"/>
      <c r="W41" s="682"/>
      <c r="X41" s="682"/>
      <c r="Y41" s="685"/>
      <c r="Z41" s="686">
        <v>100</v>
      </c>
      <c r="AA41" s="686"/>
      <c r="AB41" s="686"/>
      <c r="AC41" s="686"/>
      <c r="AD41" s="687">
        <v>2844348</v>
      </c>
      <c r="AE41" s="687"/>
      <c r="AF41" s="687"/>
      <c r="AG41" s="687"/>
      <c r="AH41" s="687"/>
      <c r="AI41" s="687"/>
      <c r="AJ41" s="687"/>
      <c r="AK41" s="687"/>
      <c r="AL41" s="644">
        <v>100</v>
      </c>
      <c r="AM41" s="688"/>
      <c r="AN41" s="688"/>
      <c r="AO41" s="689"/>
      <c r="AQ41" s="690" t="s">
        <v>350</v>
      </c>
      <c r="AR41" s="691"/>
      <c r="AS41" s="691"/>
      <c r="AT41" s="691"/>
      <c r="AU41" s="691"/>
      <c r="AV41" s="691"/>
      <c r="AW41" s="691"/>
      <c r="AX41" s="691"/>
      <c r="AY41" s="692"/>
      <c r="AZ41" s="657">
        <v>203231</v>
      </c>
      <c r="BA41" s="658"/>
      <c r="BB41" s="658"/>
      <c r="BC41" s="658"/>
      <c r="BD41" s="670"/>
      <c r="BE41" s="670"/>
      <c r="BF41" s="693"/>
      <c r="BG41" s="698"/>
      <c r="BH41" s="699"/>
      <c r="BI41" s="699"/>
      <c r="BJ41" s="699"/>
      <c r="BK41" s="699"/>
      <c r="BL41" s="223"/>
      <c r="BM41" s="655" t="s">
        <v>351</v>
      </c>
      <c r="BN41" s="655"/>
      <c r="BO41" s="655"/>
      <c r="BP41" s="655"/>
      <c r="BQ41" s="655"/>
      <c r="BR41" s="655"/>
      <c r="BS41" s="655"/>
      <c r="BT41" s="655"/>
      <c r="BU41" s="656"/>
      <c r="BV41" s="657" t="s">
        <v>352</v>
      </c>
      <c r="BW41" s="658"/>
      <c r="BX41" s="658"/>
      <c r="BY41" s="658"/>
      <c r="BZ41" s="658"/>
      <c r="CA41" s="658"/>
      <c r="CB41" s="694"/>
      <c r="CD41" s="654" t="s">
        <v>353</v>
      </c>
      <c r="CE41" s="655"/>
      <c r="CF41" s="655"/>
      <c r="CG41" s="655"/>
      <c r="CH41" s="655"/>
      <c r="CI41" s="655"/>
      <c r="CJ41" s="655"/>
      <c r="CK41" s="655"/>
      <c r="CL41" s="655"/>
      <c r="CM41" s="655"/>
      <c r="CN41" s="655"/>
      <c r="CO41" s="655"/>
      <c r="CP41" s="655"/>
      <c r="CQ41" s="656"/>
      <c r="CR41" s="657" t="s">
        <v>352</v>
      </c>
      <c r="CS41" s="670"/>
      <c r="CT41" s="670"/>
      <c r="CU41" s="670"/>
      <c r="CV41" s="670"/>
      <c r="CW41" s="670"/>
      <c r="CX41" s="670"/>
      <c r="CY41" s="671"/>
      <c r="CZ41" s="660" t="s">
        <v>352</v>
      </c>
      <c r="DA41" s="672"/>
      <c r="DB41" s="672"/>
      <c r="DC41" s="673"/>
      <c r="DD41" s="663" t="s">
        <v>131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354</v>
      </c>
      <c r="AR42" s="703"/>
      <c r="AS42" s="703"/>
      <c r="AT42" s="703"/>
      <c r="AU42" s="703"/>
      <c r="AV42" s="703"/>
      <c r="AW42" s="703"/>
      <c r="AX42" s="703"/>
      <c r="AY42" s="704"/>
      <c r="AZ42" s="641">
        <v>75268</v>
      </c>
      <c r="BA42" s="682"/>
      <c r="BB42" s="682"/>
      <c r="BC42" s="682"/>
      <c r="BD42" s="642"/>
      <c r="BE42" s="642"/>
      <c r="BF42" s="705"/>
      <c r="BG42" s="700"/>
      <c r="BH42" s="701"/>
      <c r="BI42" s="701"/>
      <c r="BJ42" s="701"/>
      <c r="BK42" s="701"/>
      <c r="BL42" s="224"/>
      <c r="BM42" s="639" t="s">
        <v>355</v>
      </c>
      <c r="BN42" s="639"/>
      <c r="BO42" s="639"/>
      <c r="BP42" s="639"/>
      <c r="BQ42" s="639"/>
      <c r="BR42" s="639"/>
      <c r="BS42" s="639"/>
      <c r="BT42" s="639"/>
      <c r="BU42" s="640"/>
      <c r="BV42" s="641">
        <v>291</v>
      </c>
      <c r="BW42" s="682"/>
      <c r="BX42" s="682"/>
      <c r="BY42" s="682"/>
      <c r="BZ42" s="682"/>
      <c r="CA42" s="682"/>
      <c r="CB42" s="683"/>
      <c r="CD42" s="654" t="s">
        <v>356</v>
      </c>
      <c r="CE42" s="655"/>
      <c r="CF42" s="655"/>
      <c r="CG42" s="655"/>
      <c r="CH42" s="655"/>
      <c r="CI42" s="655"/>
      <c r="CJ42" s="655"/>
      <c r="CK42" s="655"/>
      <c r="CL42" s="655"/>
      <c r="CM42" s="655"/>
      <c r="CN42" s="655"/>
      <c r="CO42" s="655"/>
      <c r="CP42" s="655"/>
      <c r="CQ42" s="656"/>
      <c r="CR42" s="657">
        <v>1031159</v>
      </c>
      <c r="CS42" s="670"/>
      <c r="CT42" s="670"/>
      <c r="CU42" s="670"/>
      <c r="CV42" s="670"/>
      <c r="CW42" s="670"/>
      <c r="CX42" s="670"/>
      <c r="CY42" s="671"/>
      <c r="CZ42" s="660">
        <v>20.9</v>
      </c>
      <c r="DA42" s="672"/>
      <c r="DB42" s="672"/>
      <c r="DC42" s="673"/>
      <c r="DD42" s="663">
        <v>296897</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357</v>
      </c>
      <c r="CD43" s="654" t="s">
        <v>358</v>
      </c>
      <c r="CE43" s="655"/>
      <c r="CF43" s="655"/>
      <c r="CG43" s="655"/>
      <c r="CH43" s="655"/>
      <c r="CI43" s="655"/>
      <c r="CJ43" s="655"/>
      <c r="CK43" s="655"/>
      <c r="CL43" s="655"/>
      <c r="CM43" s="655"/>
      <c r="CN43" s="655"/>
      <c r="CO43" s="655"/>
      <c r="CP43" s="655"/>
      <c r="CQ43" s="656"/>
      <c r="CR43" s="657">
        <v>16290</v>
      </c>
      <c r="CS43" s="670"/>
      <c r="CT43" s="670"/>
      <c r="CU43" s="670"/>
      <c r="CV43" s="670"/>
      <c r="CW43" s="670"/>
      <c r="CX43" s="670"/>
      <c r="CY43" s="671"/>
      <c r="CZ43" s="660">
        <v>0.3</v>
      </c>
      <c r="DA43" s="672"/>
      <c r="DB43" s="672"/>
      <c r="DC43" s="673"/>
      <c r="DD43" s="663">
        <v>3690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359</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306</v>
      </c>
      <c r="CE44" s="677"/>
      <c r="CF44" s="654" t="s">
        <v>360</v>
      </c>
      <c r="CG44" s="655"/>
      <c r="CH44" s="655"/>
      <c r="CI44" s="655"/>
      <c r="CJ44" s="655"/>
      <c r="CK44" s="655"/>
      <c r="CL44" s="655"/>
      <c r="CM44" s="655"/>
      <c r="CN44" s="655"/>
      <c r="CO44" s="655"/>
      <c r="CP44" s="655"/>
      <c r="CQ44" s="656"/>
      <c r="CR44" s="657">
        <v>1031159</v>
      </c>
      <c r="CS44" s="658"/>
      <c r="CT44" s="658"/>
      <c r="CU44" s="658"/>
      <c r="CV44" s="658"/>
      <c r="CW44" s="658"/>
      <c r="CX44" s="658"/>
      <c r="CY44" s="659"/>
      <c r="CZ44" s="660">
        <v>20.9</v>
      </c>
      <c r="DA44" s="661"/>
      <c r="DB44" s="661"/>
      <c r="DC44" s="662"/>
      <c r="DD44" s="663">
        <v>296897</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361</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362</v>
      </c>
      <c r="CG45" s="655"/>
      <c r="CH45" s="655"/>
      <c r="CI45" s="655"/>
      <c r="CJ45" s="655"/>
      <c r="CK45" s="655"/>
      <c r="CL45" s="655"/>
      <c r="CM45" s="655"/>
      <c r="CN45" s="655"/>
      <c r="CO45" s="655"/>
      <c r="CP45" s="655"/>
      <c r="CQ45" s="656"/>
      <c r="CR45" s="657">
        <v>216172</v>
      </c>
      <c r="CS45" s="670"/>
      <c r="CT45" s="670"/>
      <c r="CU45" s="670"/>
      <c r="CV45" s="670"/>
      <c r="CW45" s="670"/>
      <c r="CX45" s="670"/>
      <c r="CY45" s="671"/>
      <c r="CZ45" s="660">
        <v>4.4000000000000004</v>
      </c>
      <c r="DA45" s="672"/>
      <c r="DB45" s="672"/>
      <c r="DC45" s="673"/>
      <c r="DD45" s="663">
        <v>5034</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363</v>
      </c>
      <c r="CG46" s="655"/>
      <c r="CH46" s="655"/>
      <c r="CI46" s="655"/>
      <c r="CJ46" s="655"/>
      <c r="CK46" s="655"/>
      <c r="CL46" s="655"/>
      <c r="CM46" s="655"/>
      <c r="CN46" s="655"/>
      <c r="CO46" s="655"/>
      <c r="CP46" s="655"/>
      <c r="CQ46" s="656"/>
      <c r="CR46" s="657">
        <v>719863</v>
      </c>
      <c r="CS46" s="658"/>
      <c r="CT46" s="658"/>
      <c r="CU46" s="658"/>
      <c r="CV46" s="658"/>
      <c r="CW46" s="658"/>
      <c r="CX46" s="658"/>
      <c r="CY46" s="659"/>
      <c r="CZ46" s="660">
        <v>14.6</v>
      </c>
      <c r="DA46" s="661"/>
      <c r="DB46" s="661"/>
      <c r="DC46" s="662"/>
      <c r="DD46" s="663">
        <v>291639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364</v>
      </c>
      <c r="CG47" s="655"/>
      <c r="CH47" s="655"/>
      <c r="CI47" s="655"/>
      <c r="CJ47" s="655"/>
      <c r="CK47" s="655"/>
      <c r="CL47" s="655"/>
      <c r="CM47" s="655"/>
      <c r="CN47" s="655"/>
      <c r="CO47" s="655"/>
      <c r="CP47" s="655"/>
      <c r="CQ47" s="656"/>
      <c r="CR47" s="657" t="s">
        <v>131</v>
      </c>
      <c r="CS47" s="670"/>
      <c r="CT47" s="670"/>
      <c r="CU47" s="670"/>
      <c r="CV47" s="670"/>
      <c r="CW47" s="670"/>
      <c r="CX47" s="670"/>
      <c r="CY47" s="671"/>
      <c r="CZ47" s="660" t="s">
        <v>352</v>
      </c>
      <c r="DA47" s="672"/>
      <c r="DB47" s="672"/>
      <c r="DC47" s="673"/>
      <c r="DD47" s="663" t="s">
        <v>131</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365</v>
      </c>
      <c r="CG48" s="655"/>
      <c r="CH48" s="655"/>
      <c r="CI48" s="655"/>
      <c r="CJ48" s="655"/>
      <c r="CK48" s="655"/>
      <c r="CL48" s="655"/>
      <c r="CM48" s="655"/>
      <c r="CN48" s="655"/>
      <c r="CO48" s="655"/>
      <c r="CP48" s="655"/>
      <c r="CQ48" s="656"/>
      <c r="CR48" s="657" t="s">
        <v>131</v>
      </c>
      <c r="CS48" s="658"/>
      <c r="CT48" s="658"/>
      <c r="CU48" s="658"/>
      <c r="CV48" s="658"/>
      <c r="CW48" s="658"/>
      <c r="CX48" s="658"/>
      <c r="CY48" s="659"/>
      <c r="CZ48" s="660" t="s">
        <v>131</v>
      </c>
      <c r="DA48" s="661"/>
      <c r="DB48" s="661"/>
      <c r="DC48" s="662"/>
      <c r="DD48" s="663" t="s">
        <v>352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366</v>
      </c>
      <c r="CE49" s="639"/>
      <c r="CF49" s="639"/>
      <c r="CG49" s="639"/>
      <c r="CH49" s="639"/>
      <c r="CI49" s="639"/>
      <c r="CJ49" s="639"/>
      <c r="CK49" s="639"/>
      <c r="CL49" s="639"/>
      <c r="CM49" s="639"/>
      <c r="CN49" s="639"/>
      <c r="CO49" s="639"/>
      <c r="CP49" s="639"/>
      <c r="CQ49" s="640"/>
      <c r="CR49" s="641">
        <v>4932985</v>
      </c>
      <c r="CS49" s="642"/>
      <c r="CT49" s="642"/>
      <c r="CU49" s="642"/>
      <c r="CV49" s="642"/>
      <c r="CW49" s="642"/>
      <c r="CX49" s="642"/>
      <c r="CY49" s="643"/>
      <c r="CZ49" s="644">
        <v>100</v>
      </c>
      <c r="DA49" s="645"/>
      <c r="DB49" s="645"/>
      <c r="DC49" s="646"/>
      <c r="DD49" s="647">
        <v>3468895</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H96PyB6IhZ8if8232BHwBSB5d/cnGnA9caeUC11HMq/OAOG6woz54K2zHiTpIYeNqog9GL4mPGDI4vNF5SVhQ==" saltValue="akkAUj32/Zl86cIRZPtmj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O1" zoomScale="55" zoomScaleNormal="55" zoomScaleSheetLayoutView="70" workbookViewId="0">
      <selection activeCell="CR16" sqref="CR16:CV16"/>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367</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368</v>
      </c>
      <c r="DK2" s="1128"/>
      <c r="DL2" s="1128"/>
      <c r="DM2" s="1128"/>
      <c r="DN2" s="1128"/>
      <c r="DO2" s="1129"/>
      <c r="DP2" s="228"/>
      <c r="DQ2" s="1127" t="s">
        <v>369</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370</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371</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372</v>
      </c>
      <c r="B5" s="1032"/>
      <c r="C5" s="1032"/>
      <c r="D5" s="1032"/>
      <c r="E5" s="1032"/>
      <c r="F5" s="1032"/>
      <c r="G5" s="1032"/>
      <c r="H5" s="1032"/>
      <c r="I5" s="1032"/>
      <c r="J5" s="1032"/>
      <c r="K5" s="1032"/>
      <c r="L5" s="1032"/>
      <c r="M5" s="1032"/>
      <c r="N5" s="1032"/>
      <c r="O5" s="1032"/>
      <c r="P5" s="1033"/>
      <c r="Q5" s="1037" t="s">
        <v>373</v>
      </c>
      <c r="R5" s="1038"/>
      <c r="S5" s="1038"/>
      <c r="T5" s="1038"/>
      <c r="U5" s="1039"/>
      <c r="V5" s="1037" t="s">
        <v>374</v>
      </c>
      <c r="W5" s="1038"/>
      <c r="X5" s="1038"/>
      <c r="Y5" s="1038"/>
      <c r="Z5" s="1039"/>
      <c r="AA5" s="1037" t="s">
        <v>375</v>
      </c>
      <c r="AB5" s="1038"/>
      <c r="AC5" s="1038"/>
      <c r="AD5" s="1038"/>
      <c r="AE5" s="1038"/>
      <c r="AF5" s="1130" t="s">
        <v>376</v>
      </c>
      <c r="AG5" s="1038"/>
      <c r="AH5" s="1038"/>
      <c r="AI5" s="1038"/>
      <c r="AJ5" s="1051"/>
      <c r="AK5" s="1038" t="s">
        <v>377</v>
      </c>
      <c r="AL5" s="1038"/>
      <c r="AM5" s="1038"/>
      <c r="AN5" s="1038"/>
      <c r="AO5" s="1039"/>
      <c r="AP5" s="1037" t="s">
        <v>378</v>
      </c>
      <c r="AQ5" s="1038"/>
      <c r="AR5" s="1038"/>
      <c r="AS5" s="1038"/>
      <c r="AT5" s="1039"/>
      <c r="AU5" s="1037" t="s">
        <v>379</v>
      </c>
      <c r="AV5" s="1038"/>
      <c r="AW5" s="1038"/>
      <c r="AX5" s="1038"/>
      <c r="AY5" s="1051"/>
      <c r="AZ5" s="232"/>
      <c r="BA5" s="232"/>
      <c r="BB5" s="232"/>
      <c r="BC5" s="232"/>
      <c r="BD5" s="232"/>
      <c r="BE5" s="233"/>
      <c r="BF5" s="233"/>
      <c r="BG5" s="233"/>
      <c r="BH5" s="233"/>
      <c r="BI5" s="233"/>
      <c r="BJ5" s="233"/>
      <c r="BK5" s="233"/>
      <c r="BL5" s="233"/>
      <c r="BM5" s="233"/>
      <c r="BN5" s="233"/>
      <c r="BO5" s="233"/>
      <c r="BP5" s="233"/>
      <c r="BQ5" s="1031" t="s">
        <v>380</v>
      </c>
      <c r="BR5" s="1032"/>
      <c r="BS5" s="1032"/>
      <c r="BT5" s="1032"/>
      <c r="BU5" s="1032"/>
      <c r="BV5" s="1032"/>
      <c r="BW5" s="1032"/>
      <c r="BX5" s="1032"/>
      <c r="BY5" s="1032"/>
      <c r="BZ5" s="1032"/>
      <c r="CA5" s="1032"/>
      <c r="CB5" s="1032"/>
      <c r="CC5" s="1032"/>
      <c r="CD5" s="1032"/>
      <c r="CE5" s="1032"/>
      <c r="CF5" s="1032"/>
      <c r="CG5" s="1033"/>
      <c r="CH5" s="1037" t="s">
        <v>381</v>
      </c>
      <c r="CI5" s="1038"/>
      <c r="CJ5" s="1038"/>
      <c r="CK5" s="1038"/>
      <c r="CL5" s="1039"/>
      <c r="CM5" s="1037" t="s">
        <v>382</v>
      </c>
      <c r="CN5" s="1038"/>
      <c r="CO5" s="1038"/>
      <c r="CP5" s="1038"/>
      <c r="CQ5" s="1039"/>
      <c r="CR5" s="1037" t="s">
        <v>383</v>
      </c>
      <c r="CS5" s="1038"/>
      <c r="CT5" s="1038"/>
      <c r="CU5" s="1038"/>
      <c r="CV5" s="1039"/>
      <c r="CW5" s="1037" t="s">
        <v>384</v>
      </c>
      <c r="CX5" s="1038"/>
      <c r="CY5" s="1038"/>
      <c r="CZ5" s="1038"/>
      <c r="DA5" s="1039"/>
      <c r="DB5" s="1037" t="s">
        <v>385</v>
      </c>
      <c r="DC5" s="1038"/>
      <c r="DD5" s="1038"/>
      <c r="DE5" s="1038"/>
      <c r="DF5" s="1039"/>
      <c r="DG5" s="1120" t="s">
        <v>386</v>
      </c>
      <c r="DH5" s="1121"/>
      <c r="DI5" s="1121"/>
      <c r="DJ5" s="1121"/>
      <c r="DK5" s="1122"/>
      <c r="DL5" s="1120" t="s">
        <v>387</v>
      </c>
      <c r="DM5" s="1121"/>
      <c r="DN5" s="1121"/>
      <c r="DO5" s="1121"/>
      <c r="DP5" s="1122"/>
      <c r="DQ5" s="1037" t="s">
        <v>388</v>
      </c>
      <c r="DR5" s="1038"/>
      <c r="DS5" s="1038"/>
      <c r="DT5" s="1038"/>
      <c r="DU5" s="1039"/>
      <c r="DV5" s="1037" t="s">
        <v>379</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389</v>
      </c>
      <c r="C7" s="1084"/>
      <c r="D7" s="1084"/>
      <c r="E7" s="1084"/>
      <c r="F7" s="1084"/>
      <c r="G7" s="1084"/>
      <c r="H7" s="1084"/>
      <c r="I7" s="1084"/>
      <c r="J7" s="1084"/>
      <c r="K7" s="1084"/>
      <c r="L7" s="1084"/>
      <c r="M7" s="1084"/>
      <c r="N7" s="1084"/>
      <c r="O7" s="1084"/>
      <c r="P7" s="1085"/>
      <c r="Q7" s="1138">
        <v>5105</v>
      </c>
      <c r="R7" s="1139"/>
      <c r="S7" s="1139"/>
      <c r="T7" s="1139"/>
      <c r="U7" s="1139"/>
      <c r="V7" s="1139">
        <v>4933</v>
      </c>
      <c r="W7" s="1139"/>
      <c r="X7" s="1139"/>
      <c r="Y7" s="1139"/>
      <c r="Z7" s="1139"/>
      <c r="AA7" s="1139">
        <v>172</v>
      </c>
      <c r="AB7" s="1139"/>
      <c r="AC7" s="1139"/>
      <c r="AD7" s="1139"/>
      <c r="AE7" s="1140"/>
      <c r="AF7" s="1141">
        <v>151</v>
      </c>
      <c r="AG7" s="1142"/>
      <c r="AH7" s="1142"/>
      <c r="AI7" s="1142"/>
      <c r="AJ7" s="1143"/>
      <c r="AK7" s="1144" t="s">
        <v>584</v>
      </c>
      <c r="AL7" s="1145"/>
      <c r="AM7" s="1145"/>
      <c r="AN7" s="1145"/>
      <c r="AO7" s="1145"/>
      <c r="AP7" s="1145">
        <v>3122</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585</v>
      </c>
      <c r="BT7" s="1136"/>
      <c r="BU7" s="1136"/>
      <c r="BV7" s="1136"/>
      <c r="BW7" s="1136"/>
      <c r="BX7" s="1136"/>
      <c r="BY7" s="1136"/>
      <c r="BZ7" s="1136"/>
      <c r="CA7" s="1136"/>
      <c r="CB7" s="1136"/>
      <c r="CC7" s="1136"/>
      <c r="CD7" s="1136"/>
      <c r="CE7" s="1136"/>
      <c r="CF7" s="1136"/>
      <c r="CG7" s="1148"/>
      <c r="CH7" s="1132">
        <v>2</v>
      </c>
      <c r="CI7" s="1133"/>
      <c r="CJ7" s="1133"/>
      <c r="CK7" s="1133"/>
      <c r="CL7" s="1134"/>
      <c r="CM7" s="1132">
        <v>1</v>
      </c>
      <c r="CN7" s="1133"/>
      <c r="CO7" s="1133"/>
      <c r="CP7" s="1133"/>
      <c r="CQ7" s="1134"/>
      <c r="CR7" s="1132">
        <v>20</v>
      </c>
      <c r="CS7" s="1133"/>
      <c r="CT7" s="1133"/>
      <c r="CU7" s="1133"/>
      <c r="CV7" s="1134"/>
      <c r="CW7" s="1132" t="s">
        <v>584</v>
      </c>
      <c r="CX7" s="1133"/>
      <c r="CY7" s="1133"/>
      <c r="CZ7" s="1133"/>
      <c r="DA7" s="1134"/>
      <c r="DB7" s="1132" t="s">
        <v>584</v>
      </c>
      <c r="DC7" s="1133"/>
      <c r="DD7" s="1133"/>
      <c r="DE7" s="1133"/>
      <c r="DF7" s="1134"/>
      <c r="DG7" s="1132" t="s">
        <v>584</v>
      </c>
      <c r="DH7" s="1133"/>
      <c r="DI7" s="1133"/>
      <c r="DJ7" s="1133"/>
      <c r="DK7" s="1134"/>
      <c r="DL7" s="1132" t="s">
        <v>584</v>
      </c>
      <c r="DM7" s="1133"/>
      <c r="DN7" s="1133"/>
      <c r="DO7" s="1133"/>
      <c r="DP7" s="1134"/>
      <c r="DQ7" s="1132" t="s">
        <v>584</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586</v>
      </c>
      <c r="BT8" s="1029"/>
      <c r="BU8" s="1029"/>
      <c r="BV8" s="1029"/>
      <c r="BW8" s="1029"/>
      <c r="BX8" s="1029"/>
      <c r="BY8" s="1029"/>
      <c r="BZ8" s="1029"/>
      <c r="CA8" s="1029"/>
      <c r="CB8" s="1029"/>
      <c r="CC8" s="1029"/>
      <c r="CD8" s="1029"/>
      <c r="CE8" s="1029"/>
      <c r="CF8" s="1029"/>
      <c r="CG8" s="1050"/>
      <c r="CH8" s="1025">
        <v>0</v>
      </c>
      <c r="CI8" s="1026"/>
      <c r="CJ8" s="1026"/>
      <c r="CK8" s="1026"/>
      <c r="CL8" s="1027"/>
      <c r="CM8" s="1025">
        <v>0</v>
      </c>
      <c r="CN8" s="1026"/>
      <c r="CO8" s="1026"/>
      <c r="CP8" s="1026"/>
      <c r="CQ8" s="1027"/>
      <c r="CR8" s="1025">
        <v>3</v>
      </c>
      <c r="CS8" s="1026"/>
      <c r="CT8" s="1026"/>
      <c r="CU8" s="1026"/>
      <c r="CV8" s="1027"/>
      <c r="CW8" s="1025" t="s">
        <v>584</v>
      </c>
      <c r="CX8" s="1026"/>
      <c r="CY8" s="1026"/>
      <c r="CZ8" s="1026"/>
      <c r="DA8" s="1027"/>
      <c r="DB8" s="1025" t="s">
        <v>584</v>
      </c>
      <c r="DC8" s="1026"/>
      <c r="DD8" s="1026"/>
      <c r="DE8" s="1026"/>
      <c r="DF8" s="1027"/>
      <c r="DG8" s="1025" t="s">
        <v>584</v>
      </c>
      <c r="DH8" s="1026"/>
      <c r="DI8" s="1026"/>
      <c r="DJ8" s="1026"/>
      <c r="DK8" s="1027"/>
      <c r="DL8" s="1025" t="s">
        <v>584</v>
      </c>
      <c r="DM8" s="1026"/>
      <c r="DN8" s="1026"/>
      <c r="DO8" s="1026"/>
      <c r="DP8" s="1027"/>
      <c r="DQ8" s="1025" t="s">
        <v>584</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390</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391</v>
      </c>
      <c r="B23" s="973" t="s">
        <v>392</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151</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131</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393</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394</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372</v>
      </c>
      <c r="B26" s="1032"/>
      <c r="C26" s="1032"/>
      <c r="D26" s="1032"/>
      <c r="E26" s="1032"/>
      <c r="F26" s="1032"/>
      <c r="G26" s="1032"/>
      <c r="H26" s="1032"/>
      <c r="I26" s="1032"/>
      <c r="J26" s="1032"/>
      <c r="K26" s="1032"/>
      <c r="L26" s="1032"/>
      <c r="M26" s="1032"/>
      <c r="N26" s="1032"/>
      <c r="O26" s="1032"/>
      <c r="P26" s="1033"/>
      <c r="Q26" s="1037" t="s">
        <v>395</v>
      </c>
      <c r="R26" s="1038"/>
      <c r="S26" s="1038"/>
      <c r="T26" s="1038"/>
      <c r="U26" s="1039"/>
      <c r="V26" s="1037" t="s">
        <v>396</v>
      </c>
      <c r="W26" s="1038"/>
      <c r="X26" s="1038"/>
      <c r="Y26" s="1038"/>
      <c r="Z26" s="1039"/>
      <c r="AA26" s="1037" t="s">
        <v>397</v>
      </c>
      <c r="AB26" s="1038"/>
      <c r="AC26" s="1038"/>
      <c r="AD26" s="1038"/>
      <c r="AE26" s="1038"/>
      <c r="AF26" s="1091" t="s">
        <v>398</v>
      </c>
      <c r="AG26" s="1044"/>
      <c r="AH26" s="1044"/>
      <c r="AI26" s="1044"/>
      <c r="AJ26" s="1092"/>
      <c r="AK26" s="1038" t="s">
        <v>399</v>
      </c>
      <c r="AL26" s="1038"/>
      <c r="AM26" s="1038"/>
      <c r="AN26" s="1038"/>
      <c r="AO26" s="1039"/>
      <c r="AP26" s="1037" t="s">
        <v>400</v>
      </c>
      <c r="AQ26" s="1038"/>
      <c r="AR26" s="1038"/>
      <c r="AS26" s="1038"/>
      <c r="AT26" s="1039"/>
      <c r="AU26" s="1037" t="s">
        <v>401</v>
      </c>
      <c r="AV26" s="1038"/>
      <c r="AW26" s="1038"/>
      <c r="AX26" s="1038"/>
      <c r="AY26" s="1039"/>
      <c r="AZ26" s="1037" t="s">
        <v>402</v>
      </c>
      <c r="BA26" s="1038"/>
      <c r="BB26" s="1038"/>
      <c r="BC26" s="1038"/>
      <c r="BD26" s="1039"/>
      <c r="BE26" s="1037" t="s">
        <v>379</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403</v>
      </c>
      <c r="C28" s="1084"/>
      <c r="D28" s="1084"/>
      <c r="E28" s="1084"/>
      <c r="F28" s="1084"/>
      <c r="G28" s="1084"/>
      <c r="H28" s="1084"/>
      <c r="I28" s="1084"/>
      <c r="J28" s="1084"/>
      <c r="K28" s="1084"/>
      <c r="L28" s="1084"/>
      <c r="M28" s="1084"/>
      <c r="N28" s="1084"/>
      <c r="O28" s="1084"/>
      <c r="P28" s="1085"/>
      <c r="Q28" s="1086">
        <v>340</v>
      </c>
      <c r="R28" s="1087"/>
      <c r="S28" s="1087"/>
      <c r="T28" s="1087"/>
      <c r="U28" s="1087"/>
      <c r="V28" s="1087">
        <v>339</v>
      </c>
      <c r="W28" s="1087"/>
      <c r="X28" s="1087"/>
      <c r="Y28" s="1087"/>
      <c r="Z28" s="1087"/>
      <c r="AA28" s="1087">
        <v>1</v>
      </c>
      <c r="AB28" s="1087"/>
      <c r="AC28" s="1087"/>
      <c r="AD28" s="1087"/>
      <c r="AE28" s="1088"/>
      <c r="AF28" s="1089">
        <v>1</v>
      </c>
      <c r="AG28" s="1087"/>
      <c r="AH28" s="1087"/>
      <c r="AI28" s="1087"/>
      <c r="AJ28" s="1090"/>
      <c r="AK28" s="1078" t="s">
        <v>584</v>
      </c>
      <c r="AL28" s="1079"/>
      <c r="AM28" s="1079"/>
      <c r="AN28" s="1079"/>
      <c r="AO28" s="1079"/>
      <c r="AP28" s="1079" t="s">
        <v>584</v>
      </c>
      <c r="AQ28" s="1079"/>
      <c r="AR28" s="1079"/>
      <c r="AS28" s="1079"/>
      <c r="AT28" s="1079"/>
      <c r="AU28" s="1079" t="s">
        <v>584</v>
      </c>
      <c r="AV28" s="1079"/>
      <c r="AW28" s="1079"/>
      <c r="AX28" s="1079"/>
      <c r="AY28" s="1079"/>
      <c r="AZ28" s="1080" t="s">
        <v>584</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404</v>
      </c>
      <c r="C29" s="1067"/>
      <c r="D29" s="1067"/>
      <c r="E29" s="1067"/>
      <c r="F29" s="1067"/>
      <c r="G29" s="1067"/>
      <c r="H29" s="1067"/>
      <c r="I29" s="1067"/>
      <c r="J29" s="1067"/>
      <c r="K29" s="1067"/>
      <c r="L29" s="1067"/>
      <c r="M29" s="1067"/>
      <c r="N29" s="1067"/>
      <c r="O29" s="1067"/>
      <c r="P29" s="1068"/>
      <c r="Q29" s="1074">
        <v>386</v>
      </c>
      <c r="R29" s="1075"/>
      <c r="S29" s="1075"/>
      <c r="T29" s="1075"/>
      <c r="U29" s="1075"/>
      <c r="V29" s="1075">
        <v>386</v>
      </c>
      <c r="W29" s="1075"/>
      <c r="X29" s="1075"/>
      <c r="Y29" s="1075"/>
      <c r="Z29" s="1075"/>
      <c r="AA29" s="1075">
        <v>0</v>
      </c>
      <c r="AB29" s="1075"/>
      <c r="AC29" s="1075"/>
      <c r="AD29" s="1075"/>
      <c r="AE29" s="1076"/>
      <c r="AF29" s="1071">
        <v>0</v>
      </c>
      <c r="AG29" s="1072"/>
      <c r="AH29" s="1072"/>
      <c r="AI29" s="1072"/>
      <c r="AJ29" s="1073"/>
      <c r="AK29" s="1016" t="s">
        <v>584</v>
      </c>
      <c r="AL29" s="1007"/>
      <c r="AM29" s="1007"/>
      <c r="AN29" s="1007"/>
      <c r="AO29" s="1007"/>
      <c r="AP29" s="1007" t="s">
        <v>584</v>
      </c>
      <c r="AQ29" s="1007"/>
      <c r="AR29" s="1007"/>
      <c r="AS29" s="1007"/>
      <c r="AT29" s="1007"/>
      <c r="AU29" s="1007" t="s">
        <v>584</v>
      </c>
      <c r="AV29" s="1007"/>
      <c r="AW29" s="1007"/>
      <c r="AX29" s="1007"/>
      <c r="AY29" s="1007"/>
      <c r="AZ29" s="1077" t="s">
        <v>584</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405</v>
      </c>
      <c r="C30" s="1067"/>
      <c r="D30" s="1067"/>
      <c r="E30" s="1067"/>
      <c r="F30" s="1067"/>
      <c r="G30" s="1067"/>
      <c r="H30" s="1067"/>
      <c r="I30" s="1067"/>
      <c r="J30" s="1067"/>
      <c r="K30" s="1067"/>
      <c r="L30" s="1067"/>
      <c r="M30" s="1067"/>
      <c r="N30" s="1067"/>
      <c r="O30" s="1067"/>
      <c r="P30" s="1068"/>
      <c r="Q30" s="1074">
        <v>214</v>
      </c>
      <c r="R30" s="1075"/>
      <c r="S30" s="1075"/>
      <c r="T30" s="1075"/>
      <c r="U30" s="1075"/>
      <c r="V30" s="1075">
        <v>191</v>
      </c>
      <c r="W30" s="1075"/>
      <c r="X30" s="1075"/>
      <c r="Y30" s="1075"/>
      <c r="Z30" s="1075"/>
      <c r="AA30" s="1075">
        <v>23</v>
      </c>
      <c r="AB30" s="1075"/>
      <c r="AC30" s="1075"/>
      <c r="AD30" s="1075"/>
      <c r="AE30" s="1076"/>
      <c r="AF30" s="1071">
        <v>23</v>
      </c>
      <c r="AG30" s="1072"/>
      <c r="AH30" s="1072"/>
      <c r="AI30" s="1072"/>
      <c r="AJ30" s="1073"/>
      <c r="AK30" s="1016" t="s">
        <v>584</v>
      </c>
      <c r="AL30" s="1007"/>
      <c r="AM30" s="1007"/>
      <c r="AN30" s="1007"/>
      <c r="AO30" s="1007"/>
      <c r="AP30" s="1007" t="s">
        <v>584</v>
      </c>
      <c r="AQ30" s="1007"/>
      <c r="AR30" s="1007"/>
      <c r="AS30" s="1007"/>
      <c r="AT30" s="1007"/>
      <c r="AU30" s="1007" t="s">
        <v>584</v>
      </c>
      <c r="AV30" s="1007"/>
      <c r="AW30" s="1007"/>
      <c r="AX30" s="1007"/>
      <c r="AY30" s="1007"/>
      <c r="AZ30" s="1077" t="s">
        <v>584</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406</v>
      </c>
      <c r="C31" s="1067"/>
      <c r="D31" s="1067"/>
      <c r="E31" s="1067"/>
      <c r="F31" s="1067"/>
      <c r="G31" s="1067"/>
      <c r="H31" s="1067"/>
      <c r="I31" s="1067"/>
      <c r="J31" s="1067"/>
      <c r="K31" s="1067"/>
      <c r="L31" s="1067"/>
      <c r="M31" s="1067"/>
      <c r="N31" s="1067"/>
      <c r="O31" s="1067"/>
      <c r="P31" s="1068"/>
      <c r="Q31" s="1074">
        <v>47</v>
      </c>
      <c r="R31" s="1075"/>
      <c r="S31" s="1075"/>
      <c r="T31" s="1075"/>
      <c r="U31" s="1075"/>
      <c r="V31" s="1075">
        <v>47</v>
      </c>
      <c r="W31" s="1075"/>
      <c r="X31" s="1075"/>
      <c r="Y31" s="1075"/>
      <c r="Z31" s="1075"/>
      <c r="AA31" s="1075">
        <v>0</v>
      </c>
      <c r="AB31" s="1075"/>
      <c r="AC31" s="1075"/>
      <c r="AD31" s="1075"/>
      <c r="AE31" s="1076"/>
      <c r="AF31" s="1071">
        <v>0</v>
      </c>
      <c r="AG31" s="1072"/>
      <c r="AH31" s="1072"/>
      <c r="AI31" s="1072"/>
      <c r="AJ31" s="1073"/>
      <c r="AK31" s="1016" t="s">
        <v>584</v>
      </c>
      <c r="AL31" s="1007"/>
      <c r="AM31" s="1007"/>
      <c r="AN31" s="1007"/>
      <c r="AO31" s="1007"/>
      <c r="AP31" s="1007" t="s">
        <v>584</v>
      </c>
      <c r="AQ31" s="1007"/>
      <c r="AR31" s="1007"/>
      <c r="AS31" s="1007"/>
      <c r="AT31" s="1007"/>
      <c r="AU31" s="1007" t="s">
        <v>584</v>
      </c>
      <c r="AV31" s="1007"/>
      <c r="AW31" s="1007"/>
      <c r="AX31" s="1007"/>
      <c r="AY31" s="1007"/>
      <c r="AZ31" s="1077" t="s">
        <v>584</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407</v>
      </c>
      <c r="C32" s="1067"/>
      <c r="D32" s="1067"/>
      <c r="E32" s="1067"/>
      <c r="F32" s="1067"/>
      <c r="G32" s="1067"/>
      <c r="H32" s="1067"/>
      <c r="I32" s="1067"/>
      <c r="J32" s="1067"/>
      <c r="K32" s="1067"/>
      <c r="L32" s="1067"/>
      <c r="M32" s="1067"/>
      <c r="N32" s="1067"/>
      <c r="O32" s="1067"/>
      <c r="P32" s="1068"/>
      <c r="Q32" s="1074">
        <v>86</v>
      </c>
      <c r="R32" s="1075"/>
      <c r="S32" s="1075"/>
      <c r="T32" s="1075"/>
      <c r="U32" s="1075"/>
      <c r="V32" s="1075">
        <v>79</v>
      </c>
      <c r="W32" s="1075"/>
      <c r="X32" s="1075"/>
      <c r="Y32" s="1075"/>
      <c r="Z32" s="1075"/>
      <c r="AA32" s="1075">
        <v>7</v>
      </c>
      <c r="AB32" s="1075"/>
      <c r="AC32" s="1075"/>
      <c r="AD32" s="1075"/>
      <c r="AE32" s="1076"/>
      <c r="AF32" s="1071">
        <v>7</v>
      </c>
      <c r="AG32" s="1072"/>
      <c r="AH32" s="1072"/>
      <c r="AI32" s="1072"/>
      <c r="AJ32" s="1073"/>
      <c r="AK32" s="1016" t="s">
        <v>584</v>
      </c>
      <c r="AL32" s="1007"/>
      <c r="AM32" s="1007"/>
      <c r="AN32" s="1007"/>
      <c r="AO32" s="1007"/>
      <c r="AP32" s="1007">
        <v>46</v>
      </c>
      <c r="AQ32" s="1007"/>
      <c r="AR32" s="1007"/>
      <c r="AS32" s="1007"/>
      <c r="AT32" s="1007"/>
      <c r="AU32" s="1007" t="s">
        <v>584</v>
      </c>
      <c r="AV32" s="1007"/>
      <c r="AW32" s="1007"/>
      <c r="AX32" s="1007"/>
      <c r="AY32" s="1007"/>
      <c r="AZ32" s="1077" t="s">
        <v>584</v>
      </c>
      <c r="BA32" s="1077"/>
      <c r="BB32" s="1077"/>
      <c r="BC32" s="1077"/>
      <c r="BD32" s="1077"/>
      <c r="BE32" s="1008" t="s">
        <v>408</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409</v>
      </c>
      <c r="C33" s="1067"/>
      <c r="D33" s="1067"/>
      <c r="E33" s="1067"/>
      <c r="F33" s="1067"/>
      <c r="G33" s="1067"/>
      <c r="H33" s="1067"/>
      <c r="I33" s="1067"/>
      <c r="J33" s="1067"/>
      <c r="K33" s="1067"/>
      <c r="L33" s="1067"/>
      <c r="M33" s="1067"/>
      <c r="N33" s="1067"/>
      <c r="O33" s="1067"/>
      <c r="P33" s="1068"/>
      <c r="Q33" s="1074">
        <v>201</v>
      </c>
      <c r="R33" s="1075"/>
      <c r="S33" s="1075"/>
      <c r="T33" s="1075"/>
      <c r="U33" s="1075"/>
      <c r="V33" s="1075">
        <v>197</v>
      </c>
      <c r="W33" s="1075"/>
      <c r="X33" s="1075"/>
      <c r="Y33" s="1075"/>
      <c r="Z33" s="1075"/>
      <c r="AA33" s="1075">
        <v>4</v>
      </c>
      <c r="AB33" s="1075"/>
      <c r="AC33" s="1075"/>
      <c r="AD33" s="1075"/>
      <c r="AE33" s="1076"/>
      <c r="AF33" s="1071">
        <v>4</v>
      </c>
      <c r="AG33" s="1072"/>
      <c r="AH33" s="1072"/>
      <c r="AI33" s="1072"/>
      <c r="AJ33" s="1073"/>
      <c r="AK33" s="1016" t="s">
        <v>584</v>
      </c>
      <c r="AL33" s="1007"/>
      <c r="AM33" s="1007"/>
      <c r="AN33" s="1007"/>
      <c r="AO33" s="1007"/>
      <c r="AP33" s="1007">
        <v>336</v>
      </c>
      <c r="AQ33" s="1007"/>
      <c r="AR33" s="1007"/>
      <c r="AS33" s="1007"/>
      <c r="AT33" s="1007"/>
      <c r="AU33" s="1007" t="s">
        <v>584</v>
      </c>
      <c r="AV33" s="1007"/>
      <c r="AW33" s="1007"/>
      <c r="AX33" s="1007"/>
      <c r="AY33" s="1007"/>
      <c r="AZ33" s="1077" t="s">
        <v>584</v>
      </c>
      <c r="BA33" s="1077"/>
      <c r="BB33" s="1077"/>
      <c r="BC33" s="1077"/>
      <c r="BD33" s="1077"/>
      <c r="BE33" s="1008" t="s">
        <v>408</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410</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391</v>
      </c>
      <c r="B63" s="973" t="s">
        <v>411</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34</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412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414</v>
      </c>
      <c r="B66" s="1032"/>
      <c r="C66" s="1032"/>
      <c r="D66" s="1032"/>
      <c r="E66" s="1032"/>
      <c r="F66" s="1032"/>
      <c r="G66" s="1032"/>
      <c r="H66" s="1032"/>
      <c r="I66" s="1032"/>
      <c r="J66" s="1032"/>
      <c r="K66" s="1032"/>
      <c r="L66" s="1032"/>
      <c r="M66" s="1032"/>
      <c r="N66" s="1032"/>
      <c r="O66" s="1032"/>
      <c r="P66" s="1033"/>
      <c r="Q66" s="1037" t="s">
        <v>415</v>
      </c>
      <c r="R66" s="1038"/>
      <c r="S66" s="1038"/>
      <c r="T66" s="1038"/>
      <c r="U66" s="1039"/>
      <c r="V66" s="1037" t="s">
        <v>416</v>
      </c>
      <c r="W66" s="1038"/>
      <c r="X66" s="1038"/>
      <c r="Y66" s="1038"/>
      <c r="Z66" s="1039"/>
      <c r="AA66" s="1037" t="s">
        <v>417</v>
      </c>
      <c r="AB66" s="1038"/>
      <c r="AC66" s="1038"/>
      <c r="AD66" s="1038"/>
      <c r="AE66" s="1039"/>
      <c r="AF66" s="1043" t="s">
        <v>418</v>
      </c>
      <c r="AG66" s="1044"/>
      <c r="AH66" s="1044"/>
      <c r="AI66" s="1044"/>
      <c r="AJ66" s="1045"/>
      <c r="AK66" s="1037" t="s">
        <v>419</v>
      </c>
      <c r="AL66" s="1032"/>
      <c r="AM66" s="1032"/>
      <c r="AN66" s="1032"/>
      <c r="AO66" s="1033"/>
      <c r="AP66" s="1037" t="s">
        <v>420</v>
      </c>
      <c r="AQ66" s="1038"/>
      <c r="AR66" s="1038"/>
      <c r="AS66" s="1038"/>
      <c r="AT66" s="1039"/>
      <c r="AU66" s="1037" t="s">
        <v>421</v>
      </c>
      <c r="AV66" s="1038"/>
      <c r="AW66" s="1038"/>
      <c r="AX66" s="1038"/>
      <c r="AY66" s="1039"/>
      <c r="AZ66" s="1037" t="s">
        <v>379</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582</v>
      </c>
      <c r="C68" s="1022"/>
      <c r="D68" s="1022"/>
      <c r="E68" s="1022"/>
      <c r="F68" s="1022"/>
      <c r="G68" s="1022"/>
      <c r="H68" s="1022"/>
      <c r="I68" s="1022"/>
      <c r="J68" s="1022"/>
      <c r="K68" s="1022"/>
      <c r="L68" s="1022"/>
      <c r="M68" s="1022"/>
      <c r="N68" s="1022"/>
      <c r="O68" s="1022"/>
      <c r="P68" s="1023"/>
      <c r="Q68" s="1024">
        <v>570</v>
      </c>
      <c r="R68" s="1018"/>
      <c r="S68" s="1018"/>
      <c r="T68" s="1018"/>
      <c r="U68" s="1018"/>
      <c r="V68" s="1018">
        <v>553</v>
      </c>
      <c r="W68" s="1018"/>
      <c r="X68" s="1018"/>
      <c r="Y68" s="1018"/>
      <c r="Z68" s="1018"/>
      <c r="AA68" s="1018">
        <v>17</v>
      </c>
      <c r="AB68" s="1018"/>
      <c r="AC68" s="1018"/>
      <c r="AD68" s="1018"/>
      <c r="AE68" s="1018"/>
      <c r="AF68" s="1018">
        <v>17</v>
      </c>
      <c r="AG68" s="1018"/>
      <c r="AH68" s="1018"/>
      <c r="AI68" s="1018"/>
      <c r="AJ68" s="1018"/>
      <c r="AK68" s="1018" t="s">
        <v>584</v>
      </c>
      <c r="AL68" s="1018"/>
      <c r="AM68" s="1018"/>
      <c r="AN68" s="1018"/>
      <c r="AO68" s="1018"/>
      <c r="AP68" s="1018">
        <v>0</v>
      </c>
      <c r="AQ68" s="1018"/>
      <c r="AR68" s="1018"/>
      <c r="AS68" s="1018"/>
      <c r="AT68" s="1018"/>
      <c r="AU68" s="1018" t="s">
        <v>584</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583</v>
      </c>
      <c r="C69" s="1011"/>
      <c r="D69" s="1011"/>
      <c r="E69" s="1011"/>
      <c r="F69" s="1011"/>
      <c r="G69" s="1011"/>
      <c r="H69" s="1011"/>
      <c r="I69" s="1011"/>
      <c r="J69" s="1011"/>
      <c r="K69" s="1011"/>
      <c r="L69" s="1011"/>
      <c r="M69" s="1011"/>
      <c r="N69" s="1011"/>
      <c r="O69" s="1011"/>
      <c r="P69" s="1012"/>
      <c r="Q69" s="1013">
        <v>980</v>
      </c>
      <c r="R69" s="1007"/>
      <c r="S69" s="1007"/>
      <c r="T69" s="1007"/>
      <c r="U69" s="1007"/>
      <c r="V69" s="1007">
        <v>943</v>
      </c>
      <c r="W69" s="1007"/>
      <c r="X69" s="1007"/>
      <c r="Y69" s="1007"/>
      <c r="Z69" s="1007"/>
      <c r="AA69" s="1007">
        <v>37</v>
      </c>
      <c r="AB69" s="1007"/>
      <c r="AC69" s="1007"/>
      <c r="AD69" s="1007"/>
      <c r="AE69" s="1007"/>
      <c r="AF69" s="1007">
        <v>37</v>
      </c>
      <c r="AG69" s="1007"/>
      <c r="AH69" s="1007"/>
      <c r="AI69" s="1007"/>
      <c r="AJ69" s="1007"/>
      <c r="AK69" s="1007" t="s">
        <v>587</v>
      </c>
      <c r="AL69" s="1007"/>
      <c r="AM69" s="1007"/>
      <c r="AN69" s="1007"/>
      <c r="AO69" s="1007"/>
      <c r="AP69" s="1007">
        <v>23</v>
      </c>
      <c r="AQ69" s="1007"/>
      <c r="AR69" s="1007"/>
      <c r="AS69" s="1007"/>
      <c r="AT69" s="1007"/>
      <c r="AU69" s="1007" t="s">
        <v>587</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c r="C70" s="1011"/>
      <c r="D70" s="1011"/>
      <c r="E70" s="1011"/>
      <c r="F70" s="1011"/>
      <c r="G70" s="1011"/>
      <c r="H70" s="1011"/>
      <c r="I70" s="1011"/>
      <c r="J70" s="1011"/>
      <c r="K70" s="1011"/>
      <c r="L70" s="1011"/>
      <c r="M70" s="1011"/>
      <c r="N70" s="1011"/>
      <c r="O70" s="1011"/>
      <c r="P70" s="1012"/>
      <c r="Q70" s="1013"/>
      <c r="R70" s="1007"/>
      <c r="S70" s="1007"/>
      <c r="T70" s="1007"/>
      <c r="U70" s="1007"/>
      <c r="V70" s="1007"/>
      <c r="W70" s="1007"/>
      <c r="X70" s="1007"/>
      <c r="Y70" s="1007"/>
      <c r="Z70" s="1007"/>
      <c r="AA70" s="1007"/>
      <c r="AB70" s="1007"/>
      <c r="AC70" s="1007"/>
      <c r="AD70" s="1007"/>
      <c r="AE70" s="1007"/>
      <c r="AF70" s="1007"/>
      <c r="AG70" s="1007"/>
      <c r="AH70" s="1007"/>
      <c r="AI70" s="1007"/>
      <c r="AJ70" s="1007"/>
      <c r="AK70" s="1007"/>
      <c r="AL70" s="1007"/>
      <c r="AM70" s="1007"/>
      <c r="AN70" s="1007"/>
      <c r="AO70" s="1007"/>
      <c r="AP70" s="1007"/>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c r="C71" s="1011"/>
      <c r="D71" s="1011"/>
      <c r="E71" s="1011"/>
      <c r="F71" s="1011"/>
      <c r="G71" s="1011"/>
      <c r="H71" s="1011"/>
      <c r="I71" s="1011"/>
      <c r="J71" s="1011"/>
      <c r="K71" s="1011"/>
      <c r="L71" s="1011"/>
      <c r="M71" s="1011"/>
      <c r="N71" s="1011"/>
      <c r="O71" s="1011"/>
      <c r="P71" s="1012"/>
      <c r="Q71" s="1013"/>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391</v>
      </c>
      <c r="B88" s="973" t="s">
        <v>422</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73" t="s">
        <v>423</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424</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425</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428</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429</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430</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431</v>
      </c>
      <c r="AB109" s="932"/>
      <c r="AC109" s="932"/>
      <c r="AD109" s="932"/>
      <c r="AE109" s="933"/>
      <c r="AF109" s="934" t="s">
        <v>432</v>
      </c>
      <c r="AG109" s="932"/>
      <c r="AH109" s="932"/>
      <c r="AI109" s="932"/>
      <c r="AJ109" s="933"/>
      <c r="AK109" s="934" t="s">
        <v>308</v>
      </c>
      <c r="AL109" s="932"/>
      <c r="AM109" s="932"/>
      <c r="AN109" s="932"/>
      <c r="AO109" s="933"/>
      <c r="AP109" s="934" t="s">
        <v>433</v>
      </c>
      <c r="AQ109" s="932"/>
      <c r="AR109" s="932"/>
      <c r="AS109" s="932"/>
      <c r="AT109" s="965"/>
      <c r="AU109" s="931" t="s">
        <v>430</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431</v>
      </c>
      <c r="BR109" s="932"/>
      <c r="BS109" s="932"/>
      <c r="BT109" s="932"/>
      <c r="BU109" s="933"/>
      <c r="BV109" s="934" t="s">
        <v>432</v>
      </c>
      <c r="BW109" s="932"/>
      <c r="BX109" s="932"/>
      <c r="BY109" s="932"/>
      <c r="BZ109" s="933"/>
      <c r="CA109" s="934" t="s">
        <v>308</v>
      </c>
      <c r="CB109" s="932"/>
      <c r="CC109" s="932"/>
      <c r="CD109" s="932"/>
      <c r="CE109" s="933"/>
      <c r="CF109" s="972" t="s">
        <v>433</v>
      </c>
      <c r="CG109" s="972"/>
      <c r="CH109" s="972"/>
      <c r="CI109" s="972"/>
      <c r="CJ109" s="972"/>
      <c r="CK109" s="934" t="s">
        <v>434</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431</v>
      </c>
      <c r="DH109" s="932"/>
      <c r="DI109" s="932"/>
      <c r="DJ109" s="932"/>
      <c r="DK109" s="933"/>
      <c r="DL109" s="934" t="s">
        <v>432</v>
      </c>
      <c r="DM109" s="932"/>
      <c r="DN109" s="932"/>
      <c r="DO109" s="932"/>
      <c r="DP109" s="933"/>
      <c r="DQ109" s="934" t="s">
        <v>308</v>
      </c>
      <c r="DR109" s="932"/>
      <c r="DS109" s="932"/>
      <c r="DT109" s="932"/>
      <c r="DU109" s="933"/>
      <c r="DV109" s="934" t="s">
        <v>433</v>
      </c>
      <c r="DW109" s="932"/>
      <c r="DX109" s="932"/>
      <c r="DY109" s="932"/>
      <c r="DZ109" s="965"/>
    </row>
    <row r="110" spans="1:131" s="230" customFormat="1" ht="26.25" customHeight="1" x14ac:dyDescent="0.15">
      <c r="A110" s="843" t="s">
        <v>435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812255</v>
      </c>
      <c r="AB110" s="925"/>
      <c r="AC110" s="925"/>
      <c r="AD110" s="925"/>
      <c r="AE110" s="926"/>
      <c r="AF110" s="927">
        <v>656219</v>
      </c>
      <c r="AG110" s="925"/>
      <c r="AH110" s="925"/>
      <c r="AI110" s="925"/>
      <c r="AJ110" s="926"/>
      <c r="AK110" s="927">
        <v>562035</v>
      </c>
      <c r="AL110" s="925"/>
      <c r="AM110" s="925"/>
      <c r="AN110" s="925"/>
      <c r="AO110" s="926"/>
      <c r="AP110" s="928">
        <v>24</v>
      </c>
      <c r="AQ110" s="929"/>
      <c r="AR110" s="929"/>
      <c r="AS110" s="929"/>
      <c r="AT110" s="930"/>
      <c r="AU110" s="966" t="s">
        <v>75</v>
      </c>
      <c r="AV110" s="967"/>
      <c r="AW110" s="967"/>
      <c r="AX110" s="967"/>
      <c r="AY110" s="967"/>
      <c r="AZ110" s="896" t="s">
        <v>436</v>
      </c>
      <c r="BA110" s="844"/>
      <c r="BB110" s="844"/>
      <c r="BC110" s="844"/>
      <c r="BD110" s="844"/>
      <c r="BE110" s="844"/>
      <c r="BF110" s="844"/>
      <c r="BG110" s="844"/>
      <c r="BH110" s="844"/>
      <c r="BI110" s="844"/>
      <c r="BJ110" s="844"/>
      <c r="BK110" s="844"/>
      <c r="BL110" s="844"/>
      <c r="BM110" s="844"/>
      <c r="BN110" s="844"/>
      <c r="BO110" s="844"/>
      <c r="BP110" s="845"/>
      <c r="BQ110" s="897">
        <v>3406248</v>
      </c>
      <c r="BR110" s="878"/>
      <c r="BS110" s="878"/>
      <c r="BT110" s="878"/>
      <c r="BU110" s="878"/>
      <c r="BV110" s="878">
        <v>3190020</v>
      </c>
      <c r="BW110" s="878"/>
      <c r="BX110" s="878"/>
      <c r="BY110" s="878"/>
      <c r="BZ110" s="878"/>
      <c r="CA110" s="878">
        <v>3122104</v>
      </c>
      <c r="CB110" s="878"/>
      <c r="CC110" s="878"/>
      <c r="CD110" s="878"/>
      <c r="CE110" s="878"/>
      <c r="CF110" s="902">
        <v>133.5</v>
      </c>
      <c r="CG110" s="903"/>
      <c r="CH110" s="903"/>
      <c r="CI110" s="903"/>
      <c r="CJ110" s="903"/>
      <c r="CK110" s="962" t="s">
        <v>437</v>
      </c>
      <c r="CL110" s="855"/>
      <c r="CM110" s="896" t="s">
        <v>438</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439</v>
      </c>
      <c r="DH110" s="878"/>
      <c r="DI110" s="878"/>
      <c r="DJ110" s="878"/>
      <c r="DK110" s="878"/>
      <c r="DL110" s="878" t="s">
        <v>440</v>
      </c>
      <c r="DM110" s="878"/>
      <c r="DN110" s="878"/>
      <c r="DO110" s="878"/>
      <c r="DP110" s="878"/>
      <c r="DQ110" s="878" t="s">
        <v>412</v>
      </c>
      <c r="DR110" s="878"/>
      <c r="DS110" s="878"/>
      <c r="DT110" s="878"/>
      <c r="DU110" s="878"/>
      <c r="DV110" s="879" t="s">
        <v>412</v>
      </c>
      <c r="DW110" s="879"/>
      <c r="DX110" s="879"/>
      <c r="DY110" s="879"/>
      <c r="DZ110" s="880"/>
    </row>
    <row r="111" spans="1:131" s="230" customFormat="1" ht="26.25" customHeight="1" x14ac:dyDescent="0.15">
      <c r="A111" s="810" t="s">
        <v>441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412</v>
      </c>
      <c r="AB111" s="955"/>
      <c r="AC111" s="955"/>
      <c r="AD111" s="955"/>
      <c r="AE111" s="956"/>
      <c r="AF111" s="957" t="s">
        <v>412</v>
      </c>
      <c r="AG111" s="955"/>
      <c r="AH111" s="955"/>
      <c r="AI111" s="955"/>
      <c r="AJ111" s="956"/>
      <c r="AK111" s="957" t="s">
        <v>412</v>
      </c>
      <c r="AL111" s="955"/>
      <c r="AM111" s="955"/>
      <c r="AN111" s="955"/>
      <c r="AO111" s="956"/>
      <c r="AP111" s="958" t="s">
        <v>440</v>
      </c>
      <c r="AQ111" s="959"/>
      <c r="AR111" s="959"/>
      <c r="AS111" s="959"/>
      <c r="AT111" s="960"/>
      <c r="AU111" s="968"/>
      <c r="AV111" s="969"/>
      <c r="AW111" s="969"/>
      <c r="AX111" s="969"/>
      <c r="AY111" s="969"/>
      <c r="AZ111" s="851" t="s">
        <v>442</v>
      </c>
      <c r="BA111" s="788"/>
      <c r="BB111" s="788"/>
      <c r="BC111" s="788"/>
      <c r="BD111" s="788"/>
      <c r="BE111" s="788"/>
      <c r="BF111" s="788"/>
      <c r="BG111" s="788"/>
      <c r="BH111" s="788"/>
      <c r="BI111" s="788"/>
      <c r="BJ111" s="788"/>
      <c r="BK111" s="788"/>
      <c r="BL111" s="788"/>
      <c r="BM111" s="788"/>
      <c r="BN111" s="788"/>
      <c r="BO111" s="788"/>
      <c r="BP111" s="789"/>
      <c r="BQ111" s="852">
        <v>11645</v>
      </c>
      <c r="BR111" s="853"/>
      <c r="BS111" s="853"/>
      <c r="BT111" s="853"/>
      <c r="BU111" s="853"/>
      <c r="BV111" s="853">
        <v>2716</v>
      </c>
      <c r="BW111" s="853"/>
      <c r="BX111" s="853"/>
      <c r="BY111" s="853"/>
      <c r="BZ111" s="853"/>
      <c r="CA111" s="853">
        <v>934</v>
      </c>
      <c r="CB111" s="853"/>
      <c r="CC111" s="853"/>
      <c r="CD111" s="853"/>
      <c r="CE111" s="853"/>
      <c r="CF111" s="911">
        <v>0</v>
      </c>
      <c r="CG111" s="912"/>
      <c r="CH111" s="912"/>
      <c r="CI111" s="912"/>
      <c r="CJ111" s="912"/>
      <c r="CK111" s="963"/>
      <c r="CL111" s="857"/>
      <c r="CM111" s="851" t="s">
        <v>443</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131</v>
      </c>
      <c r="DH111" s="853"/>
      <c r="DI111" s="853"/>
      <c r="DJ111" s="853"/>
      <c r="DK111" s="853"/>
      <c r="DL111" s="853" t="s">
        <v>412</v>
      </c>
      <c r="DM111" s="853"/>
      <c r="DN111" s="853"/>
      <c r="DO111" s="853"/>
      <c r="DP111" s="853"/>
      <c r="DQ111" s="853" t="s">
        <v>412</v>
      </c>
      <c r="DR111" s="853"/>
      <c r="DS111" s="853"/>
      <c r="DT111" s="853"/>
      <c r="DU111" s="853"/>
      <c r="DV111" s="830" t="s">
        <v>440</v>
      </c>
      <c r="DW111" s="830"/>
      <c r="DX111" s="830"/>
      <c r="DY111" s="830"/>
      <c r="DZ111" s="831"/>
    </row>
    <row r="112" spans="1:131" s="230" customFormat="1" ht="26.25" customHeight="1" x14ac:dyDescent="0.15">
      <c r="A112" s="948" t="s">
        <v>444</v>
      </c>
      <c r="B112" s="949"/>
      <c r="C112" s="788" t="s">
        <v>445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440</v>
      </c>
      <c r="AB112" s="816"/>
      <c r="AC112" s="816"/>
      <c r="AD112" s="816"/>
      <c r="AE112" s="817"/>
      <c r="AF112" s="818" t="s">
        <v>440</v>
      </c>
      <c r="AG112" s="816"/>
      <c r="AH112" s="816"/>
      <c r="AI112" s="816"/>
      <c r="AJ112" s="817"/>
      <c r="AK112" s="818" t="s">
        <v>440</v>
      </c>
      <c r="AL112" s="816"/>
      <c r="AM112" s="816"/>
      <c r="AN112" s="816"/>
      <c r="AO112" s="817"/>
      <c r="AP112" s="860" t="s">
        <v>440</v>
      </c>
      <c r="AQ112" s="861"/>
      <c r="AR112" s="861"/>
      <c r="AS112" s="861"/>
      <c r="AT112" s="862"/>
      <c r="AU112" s="968"/>
      <c r="AV112" s="969"/>
      <c r="AW112" s="969"/>
      <c r="AX112" s="969"/>
      <c r="AY112" s="969"/>
      <c r="AZ112" s="851" t="s">
        <v>446</v>
      </c>
      <c r="BA112" s="788"/>
      <c r="BB112" s="788"/>
      <c r="BC112" s="788"/>
      <c r="BD112" s="788"/>
      <c r="BE112" s="788"/>
      <c r="BF112" s="788"/>
      <c r="BG112" s="788"/>
      <c r="BH112" s="788"/>
      <c r="BI112" s="788"/>
      <c r="BJ112" s="788"/>
      <c r="BK112" s="788"/>
      <c r="BL112" s="788"/>
      <c r="BM112" s="788"/>
      <c r="BN112" s="788"/>
      <c r="BO112" s="788"/>
      <c r="BP112" s="789"/>
      <c r="BQ112" s="852">
        <v>348064</v>
      </c>
      <c r="BR112" s="853"/>
      <c r="BS112" s="853"/>
      <c r="BT112" s="853"/>
      <c r="BU112" s="853"/>
      <c r="BV112" s="853">
        <v>371513</v>
      </c>
      <c r="BW112" s="853"/>
      <c r="BX112" s="853"/>
      <c r="BY112" s="853"/>
      <c r="BZ112" s="853"/>
      <c r="CA112" s="853">
        <v>409290</v>
      </c>
      <c r="CB112" s="853"/>
      <c r="CC112" s="853"/>
      <c r="CD112" s="853"/>
      <c r="CE112" s="853"/>
      <c r="CF112" s="911">
        <v>17.5</v>
      </c>
      <c r="CG112" s="912"/>
      <c r="CH112" s="912"/>
      <c r="CI112" s="912"/>
      <c r="CJ112" s="912"/>
      <c r="CK112" s="963"/>
      <c r="CL112" s="857"/>
      <c r="CM112" s="851" t="s">
        <v>447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440</v>
      </c>
      <c r="DH112" s="853"/>
      <c r="DI112" s="853"/>
      <c r="DJ112" s="853"/>
      <c r="DK112" s="853"/>
      <c r="DL112" s="853" t="s">
        <v>131</v>
      </c>
      <c r="DM112" s="853"/>
      <c r="DN112" s="853"/>
      <c r="DO112" s="853"/>
      <c r="DP112" s="853"/>
      <c r="DQ112" s="853" t="s">
        <v>440</v>
      </c>
      <c r="DR112" s="853"/>
      <c r="DS112" s="853"/>
      <c r="DT112" s="853"/>
      <c r="DU112" s="853"/>
      <c r="DV112" s="830" t="s">
        <v>131</v>
      </c>
      <c r="DW112" s="830"/>
      <c r="DX112" s="830"/>
      <c r="DY112" s="830"/>
      <c r="DZ112" s="831"/>
    </row>
    <row r="113" spans="1:130" s="230" customFormat="1" ht="26.25" customHeight="1" x14ac:dyDescent="0.15">
      <c r="A113" s="950"/>
      <c r="B113" s="951"/>
      <c r="C113" s="788" t="s">
        <v>448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54687</v>
      </c>
      <c r="AB113" s="955"/>
      <c r="AC113" s="955"/>
      <c r="AD113" s="955"/>
      <c r="AE113" s="956"/>
      <c r="AF113" s="957">
        <v>56912</v>
      </c>
      <c r="AG113" s="955"/>
      <c r="AH113" s="955"/>
      <c r="AI113" s="955"/>
      <c r="AJ113" s="956"/>
      <c r="AK113" s="957">
        <v>56910</v>
      </c>
      <c r="AL113" s="955"/>
      <c r="AM113" s="955"/>
      <c r="AN113" s="955"/>
      <c r="AO113" s="956"/>
      <c r="AP113" s="958">
        <v>2.4</v>
      </c>
      <c r="AQ113" s="959"/>
      <c r="AR113" s="959"/>
      <c r="AS113" s="959"/>
      <c r="AT113" s="960"/>
      <c r="AU113" s="968"/>
      <c r="AV113" s="969"/>
      <c r="AW113" s="969"/>
      <c r="AX113" s="969"/>
      <c r="AY113" s="969"/>
      <c r="AZ113" s="851" t="s">
        <v>449</v>
      </c>
      <c r="BA113" s="788"/>
      <c r="BB113" s="788"/>
      <c r="BC113" s="788"/>
      <c r="BD113" s="788"/>
      <c r="BE113" s="788"/>
      <c r="BF113" s="788"/>
      <c r="BG113" s="788"/>
      <c r="BH113" s="788"/>
      <c r="BI113" s="788"/>
      <c r="BJ113" s="788"/>
      <c r="BK113" s="788"/>
      <c r="BL113" s="788"/>
      <c r="BM113" s="788"/>
      <c r="BN113" s="788"/>
      <c r="BO113" s="788"/>
      <c r="BP113" s="789"/>
      <c r="BQ113" s="852" t="s">
        <v>440</v>
      </c>
      <c r="BR113" s="853"/>
      <c r="BS113" s="853"/>
      <c r="BT113" s="853"/>
      <c r="BU113" s="853"/>
      <c r="BV113" s="853" t="s">
        <v>131</v>
      </c>
      <c r="BW113" s="853"/>
      <c r="BX113" s="853"/>
      <c r="BY113" s="853"/>
      <c r="BZ113" s="853"/>
      <c r="CA113" s="853" t="s">
        <v>131</v>
      </c>
      <c r="CB113" s="853"/>
      <c r="CC113" s="853"/>
      <c r="CD113" s="853"/>
      <c r="CE113" s="853"/>
      <c r="CF113" s="911" t="s">
        <v>131</v>
      </c>
      <c r="CG113" s="912"/>
      <c r="CH113" s="912"/>
      <c r="CI113" s="912"/>
      <c r="CJ113" s="912"/>
      <c r="CK113" s="963"/>
      <c r="CL113" s="857"/>
      <c r="CM113" s="851" t="s">
        <v>450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440</v>
      </c>
      <c r="DH113" s="816"/>
      <c r="DI113" s="816"/>
      <c r="DJ113" s="816"/>
      <c r="DK113" s="817"/>
      <c r="DL113" s="818" t="s">
        <v>440</v>
      </c>
      <c r="DM113" s="816"/>
      <c r="DN113" s="816"/>
      <c r="DO113" s="816"/>
      <c r="DP113" s="817"/>
      <c r="DQ113" s="818" t="s">
        <v>440</v>
      </c>
      <c r="DR113" s="816"/>
      <c r="DS113" s="816"/>
      <c r="DT113" s="816"/>
      <c r="DU113" s="817"/>
      <c r="DV113" s="860" t="s">
        <v>412</v>
      </c>
      <c r="DW113" s="861"/>
      <c r="DX113" s="861"/>
      <c r="DY113" s="861"/>
      <c r="DZ113" s="862"/>
    </row>
    <row r="114" spans="1:130" s="230" customFormat="1" ht="26.25" customHeight="1" x14ac:dyDescent="0.15">
      <c r="A114" s="950"/>
      <c r="B114" s="951"/>
      <c r="C114" s="788" t="s">
        <v>451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131</v>
      </c>
      <c r="AB114" s="816"/>
      <c r="AC114" s="816"/>
      <c r="AD114" s="816"/>
      <c r="AE114" s="817"/>
      <c r="AF114" s="818" t="s">
        <v>440</v>
      </c>
      <c r="AG114" s="816"/>
      <c r="AH114" s="816"/>
      <c r="AI114" s="816"/>
      <c r="AJ114" s="817"/>
      <c r="AK114" s="818" t="s">
        <v>440</v>
      </c>
      <c r="AL114" s="816"/>
      <c r="AM114" s="816"/>
      <c r="AN114" s="816"/>
      <c r="AO114" s="817"/>
      <c r="AP114" s="860" t="s">
        <v>412</v>
      </c>
      <c r="AQ114" s="861"/>
      <c r="AR114" s="861"/>
      <c r="AS114" s="861"/>
      <c r="AT114" s="862"/>
      <c r="AU114" s="968"/>
      <c r="AV114" s="969"/>
      <c r="AW114" s="969"/>
      <c r="AX114" s="969"/>
      <c r="AY114" s="969"/>
      <c r="AZ114" s="851" t="s">
        <v>452</v>
      </c>
      <c r="BA114" s="788"/>
      <c r="BB114" s="788"/>
      <c r="BC114" s="788"/>
      <c r="BD114" s="788"/>
      <c r="BE114" s="788"/>
      <c r="BF114" s="788"/>
      <c r="BG114" s="788"/>
      <c r="BH114" s="788"/>
      <c r="BI114" s="788"/>
      <c r="BJ114" s="788"/>
      <c r="BK114" s="788"/>
      <c r="BL114" s="788"/>
      <c r="BM114" s="788"/>
      <c r="BN114" s="788"/>
      <c r="BO114" s="788"/>
      <c r="BP114" s="789"/>
      <c r="BQ114" s="852">
        <v>505396</v>
      </c>
      <c r="BR114" s="853"/>
      <c r="BS114" s="853"/>
      <c r="BT114" s="853"/>
      <c r="BU114" s="853"/>
      <c r="BV114" s="853">
        <v>457983</v>
      </c>
      <c r="BW114" s="853"/>
      <c r="BX114" s="853"/>
      <c r="BY114" s="853"/>
      <c r="BZ114" s="853"/>
      <c r="CA114" s="853">
        <v>419630</v>
      </c>
      <c r="CB114" s="853"/>
      <c r="CC114" s="853"/>
      <c r="CD114" s="853"/>
      <c r="CE114" s="853"/>
      <c r="CF114" s="911">
        <v>17.899999999999999</v>
      </c>
      <c r="CG114" s="912"/>
      <c r="CH114" s="912"/>
      <c r="CI114" s="912"/>
      <c r="CJ114" s="912"/>
      <c r="CK114" s="963"/>
      <c r="CL114" s="857"/>
      <c r="CM114" s="851" t="s">
        <v>453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440</v>
      </c>
      <c r="DH114" s="816"/>
      <c r="DI114" s="816"/>
      <c r="DJ114" s="816"/>
      <c r="DK114" s="817"/>
      <c r="DL114" s="818" t="s">
        <v>440</v>
      </c>
      <c r="DM114" s="816"/>
      <c r="DN114" s="816"/>
      <c r="DO114" s="816"/>
      <c r="DP114" s="817"/>
      <c r="DQ114" s="818" t="s">
        <v>412</v>
      </c>
      <c r="DR114" s="816"/>
      <c r="DS114" s="816"/>
      <c r="DT114" s="816"/>
      <c r="DU114" s="817"/>
      <c r="DV114" s="860" t="s">
        <v>412</v>
      </c>
      <c r="DW114" s="861"/>
      <c r="DX114" s="861"/>
      <c r="DY114" s="861"/>
      <c r="DZ114" s="862"/>
    </row>
    <row r="115" spans="1:130" s="230" customFormat="1" ht="26.25" customHeight="1" x14ac:dyDescent="0.15">
      <c r="A115" s="950"/>
      <c r="B115" s="951"/>
      <c r="C115" s="788" t="s">
        <v>454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11784</v>
      </c>
      <c r="AB115" s="955"/>
      <c r="AC115" s="955"/>
      <c r="AD115" s="955"/>
      <c r="AE115" s="956"/>
      <c r="AF115" s="957">
        <v>8379</v>
      </c>
      <c r="AG115" s="955"/>
      <c r="AH115" s="955"/>
      <c r="AI115" s="955"/>
      <c r="AJ115" s="956"/>
      <c r="AK115" s="957">
        <v>2026</v>
      </c>
      <c r="AL115" s="955"/>
      <c r="AM115" s="955"/>
      <c r="AN115" s="955"/>
      <c r="AO115" s="956"/>
      <c r="AP115" s="958">
        <v>0.1</v>
      </c>
      <c r="AQ115" s="959"/>
      <c r="AR115" s="959"/>
      <c r="AS115" s="959"/>
      <c r="AT115" s="960"/>
      <c r="AU115" s="968"/>
      <c r="AV115" s="969"/>
      <c r="AW115" s="969"/>
      <c r="AX115" s="969"/>
      <c r="AY115" s="969"/>
      <c r="AZ115" s="851" t="s">
        <v>455</v>
      </c>
      <c r="BA115" s="788"/>
      <c r="BB115" s="788"/>
      <c r="BC115" s="788"/>
      <c r="BD115" s="788"/>
      <c r="BE115" s="788"/>
      <c r="BF115" s="788"/>
      <c r="BG115" s="788"/>
      <c r="BH115" s="788"/>
      <c r="BI115" s="788"/>
      <c r="BJ115" s="788"/>
      <c r="BK115" s="788"/>
      <c r="BL115" s="788"/>
      <c r="BM115" s="788"/>
      <c r="BN115" s="788"/>
      <c r="BO115" s="788"/>
      <c r="BP115" s="789"/>
      <c r="BQ115" s="852" t="s">
        <v>440</v>
      </c>
      <c r="BR115" s="853"/>
      <c r="BS115" s="853"/>
      <c r="BT115" s="853"/>
      <c r="BU115" s="853"/>
      <c r="BV115" s="853" t="s">
        <v>131</v>
      </c>
      <c r="BW115" s="853"/>
      <c r="BX115" s="853"/>
      <c r="BY115" s="853"/>
      <c r="BZ115" s="853"/>
      <c r="CA115" s="853" t="s">
        <v>412</v>
      </c>
      <c r="CB115" s="853"/>
      <c r="CC115" s="853"/>
      <c r="CD115" s="853"/>
      <c r="CE115" s="853"/>
      <c r="CF115" s="911" t="s">
        <v>440</v>
      </c>
      <c r="CG115" s="912"/>
      <c r="CH115" s="912"/>
      <c r="CI115" s="912"/>
      <c r="CJ115" s="912"/>
      <c r="CK115" s="963"/>
      <c r="CL115" s="857"/>
      <c r="CM115" s="851" t="s">
        <v>456</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131</v>
      </c>
      <c r="DH115" s="816"/>
      <c r="DI115" s="816"/>
      <c r="DJ115" s="816"/>
      <c r="DK115" s="817"/>
      <c r="DL115" s="818" t="s">
        <v>131</v>
      </c>
      <c r="DM115" s="816"/>
      <c r="DN115" s="816"/>
      <c r="DO115" s="816"/>
      <c r="DP115" s="817"/>
      <c r="DQ115" s="818" t="s">
        <v>440</v>
      </c>
      <c r="DR115" s="816"/>
      <c r="DS115" s="816"/>
      <c r="DT115" s="816"/>
      <c r="DU115" s="817"/>
      <c r="DV115" s="860" t="s">
        <v>131</v>
      </c>
      <c r="DW115" s="861"/>
      <c r="DX115" s="861"/>
      <c r="DY115" s="861"/>
      <c r="DZ115" s="862"/>
    </row>
    <row r="116" spans="1:130" s="230" customFormat="1" ht="26.25" customHeight="1" x14ac:dyDescent="0.15">
      <c r="A116" s="952"/>
      <c r="B116" s="953"/>
      <c r="C116" s="875" t="s">
        <v>457</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7</v>
      </c>
      <c r="AB116" s="816"/>
      <c r="AC116" s="816"/>
      <c r="AD116" s="816"/>
      <c r="AE116" s="817"/>
      <c r="AF116" s="818">
        <v>1</v>
      </c>
      <c r="AG116" s="816"/>
      <c r="AH116" s="816"/>
      <c r="AI116" s="816"/>
      <c r="AJ116" s="817"/>
      <c r="AK116" s="818">
        <v>1</v>
      </c>
      <c r="AL116" s="816"/>
      <c r="AM116" s="816"/>
      <c r="AN116" s="816"/>
      <c r="AO116" s="817"/>
      <c r="AP116" s="860">
        <v>0</v>
      </c>
      <c r="AQ116" s="861"/>
      <c r="AR116" s="861"/>
      <c r="AS116" s="861"/>
      <c r="AT116" s="862"/>
      <c r="AU116" s="968"/>
      <c r="AV116" s="969"/>
      <c r="AW116" s="969"/>
      <c r="AX116" s="969"/>
      <c r="AY116" s="969"/>
      <c r="AZ116" s="945" t="s">
        <v>458</v>
      </c>
      <c r="BA116" s="946"/>
      <c r="BB116" s="946"/>
      <c r="BC116" s="946"/>
      <c r="BD116" s="946"/>
      <c r="BE116" s="946"/>
      <c r="BF116" s="946"/>
      <c r="BG116" s="946"/>
      <c r="BH116" s="946"/>
      <c r="BI116" s="946"/>
      <c r="BJ116" s="946"/>
      <c r="BK116" s="946"/>
      <c r="BL116" s="946"/>
      <c r="BM116" s="946"/>
      <c r="BN116" s="946"/>
      <c r="BO116" s="946"/>
      <c r="BP116" s="947"/>
      <c r="BQ116" s="852" t="s">
        <v>412</v>
      </c>
      <c r="BR116" s="853"/>
      <c r="BS116" s="853"/>
      <c r="BT116" s="853"/>
      <c r="BU116" s="853"/>
      <c r="BV116" s="853" t="s">
        <v>131</v>
      </c>
      <c r="BW116" s="853"/>
      <c r="BX116" s="853"/>
      <c r="BY116" s="853"/>
      <c r="BZ116" s="853"/>
      <c r="CA116" s="853" t="s">
        <v>440</v>
      </c>
      <c r="CB116" s="853"/>
      <c r="CC116" s="853"/>
      <c r="CD116" s="853"/>
      <c r="CE116" s="853"/>
      <c r="CF116" s="911" t="s">
        <v>412</v>
      </c>
      <c r="CG116" s="912"/>
      <c r="CH116" s="912"/>
      <c r="CI116" s="912"/>
      <c r="CJ116" s="912"/>
      <c r="CK116" s="963"/>
      <c r="CL116" s="857"/>
      <c r="CM116" s="851" t="s">
        <v>459</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131</v>
      </c>
      <c r="DH116" s="816"/>
      <c r="DI116" s="816"/>
      <c r="DJ116" s="816"/>
      <c r="DK116" s="817"/>
      <c r="DL116" s="818" t="s">
        <v>131</v>
      </c>
      <c r="DM116" s="816"/>
      <c r="DN116" s="816"/>
      <c r="DO116" s="816"/>
      <c r="DP116" s="817"/>
      <c r="DQ116" s="818" t="s">
        <v>440</v>
      </c>
      <c r="DR116" s="816"/>
      <c r="DS116" s="816"/>
      <c r="DT116" s="816"/>
      <c r="DU116" s="817"/>
      <c r="DV116" s="860" t="s">
        <v>440</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460</v>
      </c>
      <c r="Z117" s="933"/>
      <c r="AA117" s="938">
        <v>878733</v>
      </c>
      <c r="AB117" s="939"/>
      <c r="AC117" s="939"/>
      <c r="AD117" s="939"/>
      <c r="AE117" s="940"/>
      <c r="AF117" s="941">
        <v>721511</v>
      </c>
      <c r="AG117" s="939"/>
      <c r="AH117" s="939"/>
      <c r="AI117" s="939"/>
      <c r="AJ117" s="940"/>
      <c r="AK117" s="941">
        <v>620972</v>
      </c>
      <c r="AL117" s="939"/>
      <c r="AM117" s="939"/>
      <c r="AN117" s="939"/>
      <c r="AO117" s="940"/>
      <c r="AP117" s="942"/>
      <c r="AQ117" s="943"/>
      <c r="AR117" s="943"/>
      <c r="AS117" s="943"/>
      <c r="AT117" s="944"/>
      <c r="AU117" s="968"/>
      <c r="AV117" s="969"/>
      <c r="AW117" s="969"/>
      <c r="AX117" s="969"/>
      <c r="AY117" s="969"/>
      <c r="AZ117" s="899" t="s">
        <v>461</v>
      </c>
      <c r="BA117" s="900"/>
      <c r="BB117" s="900"/>
      <c r="BC117" s="900"/>
      <c r="BD117" s="900"/>
      <c r="BE117" s="900"/>
      <c r="BF117" s="900"/>
      <c r="BG117" s="900"/>
      <c r="BH117" s="900"/>
      <c r="BI117" s="900"/>
      <c r="BJ117" s="900"/>
      <c r="BK117" s="900"/>
      <c r="BL117" s="900"/>
      <c r="BM117" s="900"/>
      <c r="BN117" s="900"/>
      <c r="BO117" s="900"/>
      <c r="BP117" s="901"/>
      <c r="BQ117" s="852" t="s">
        <v>440</v>
      </c>
      <c r="BR117" s="853"/>
      <c r="BS117" s="853"/>
      <c r="BT117" s="853"/>
      <c r="BU117" s="853"/>
      <c r="BV117" s="853" t="s">
        <v>440</v>
      </c>
      <c r="BW117" s="853"/>
      <c r="BX117" s="853"/>
      <c r="BY117" s="853"/>
      <c r="BZ117" s="853"/>
      <c r="CA117" s="853" t="s">
        <v>440</v>
      </c>
      <c r="CB117" s="853"/>
      <c r="CC117" s="853"/>
      <c r="CD117" s="853"/>
      <c r="CE117" s="853"/>
      <c r="CF117" s="911" t="s">
        <v>440</v>
      </c>
      <c r="CG117" s="912"/>
      <c r="CH117" s="912"/>
      <c r="CI117" s="912"/>
      <c r="CJ117" s="912"/>
      <c r="CK117" s="963"/>
      <c r="CL117" s="857"/>
      <c r="CM117" s="851" t="s">
        <v>462</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440</v>
      </c>
      <c r="DH117" s="816"/>
      <c r="DI117" s="816"/>
      <c r="DJ117" s="816"/>
      <c r="DK117" s="817"/>
      <c r="DL117" s="818" t="s">
        <v>440</v>
      </c>
      <c r="DM117" s="816"/>
      <c r="DN117" s="816"/>
      <c r="DO117" s="816"/>
      <c r="DP117" s="817"/>
      <c r="DQ117" s="818" t="s">
        <v>131</v>
      </c>
      <c r="DR117" s="816"/>
      <c r="DS117" s="816"/>
      <c r="DT117" s="816"/>
      <c r="DU117" s="817"/>
      <c r="DV117" s="860" t="s">
        <v>440</v>
      </c>
      <c r="DW117" s="861"/>
      <c r="DX117" s="861"/>
      <c r="DY117" s="861"/>
      <c r="DZ117" s="862"/>
    </row>
    <row r="118" spans="1:130" s="230" customFormat="1" ht="26.25" customHeight="1" x14ac:dyDescent="0.15">
      <c r="A118" s="931" t="s">
        <v>434</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431</v>
      </c>
      <c r="AB118" s="932"/>
      <c r="AC118" s="932"/>
      <c r="AD118" s="932"/>
      <c r="AE118" s="933"/>
      <c r="AF118" s="934" t="s">
        <v>432</v>
      </c>
      <c r="AG118" s="932"/>
      <c r="AH118" s="932"/>
      <c r="AI118" s="932"/>
      <c r="AJ118" s="933"/>
      <c r="AK118" s="934" t="s">
        <v>308</v>
      </c>
      <c r="AL118" s="932"/>
      <c r="AM118" s="932"/>
      <c r="AN118" s="932"/>
      <c r="AO118" s="933"/>
      <c r="AP118" s="935" t="s">
        <v>433</v>
      </c>
      <c r="AQ118" s="936"/>
      <c r="AR118" s="936"/>
      <c r="AS118" s="936"/>
      <c r="AT118" s="937"/>
      <c r="AU118" s="968"/>
      <c r="AV118" s="969"/>
      <c r="AW118" s="969"/>
      <c r="AX118" s="969"/>
      <c r="AY118" s="969"/>
      <c r="AZ118" s="874" t="s">
        <v>463</v>
      </c>
      <c r="BA118" s="875"/>
      <c r="BB118" s="875"/>
      <c r="BC118" s="875"/>
      <c r="BD118" s="875"/>
      <c r="BE118" s="875"/>
      <c r="BF118" s="875"/>
      <c r="BG118" s="875"/>
      <c r="BH118" s="875"/>
      <c r="BI118" s="875"/>
      <c r="BJ118" s="875"/>
      <c r="BK118" s="875"/>
      <c r="BL118" s="875"/>
      <c r="BM118" s="875"/>
      <c r="BN118" s="875"/>
      <c r="BO118" s="875"/>
      <c r="BP118" s="876"/>
      <c r="BQ118" s="915" t="s">
        <v>131</v>
      </c>
      <c r="BR118" s="881"/>
      <c r="BS118" s="881"/>
      <c r="BT118" s="881"/>
      <c r="BU118" s="881"/>
      <c r="BV118" s="881" t="s">
        <v>131</v>
      </c>
      <c r="BW118" s="881"/>
      <c r="BX118" s="881"/>
      <c r="BY118" s="881"/>
      <c r="BZ118" s="881"/>
      <c r="CA118" s="881" t="s">
        <v>131</v>
      </c>
      <c r="CB118" s="881"/>
      <c r="CC118" s="881"/>
      <c r="CD118" s="881"/>
      <c r="CE118" s="881"/>
      <c r="CF118" s="911" t="s">
        <v>131</v>
      </c>
      <c r="CG118" s="912"/>
      <c r="CH118" s="912"/>
      <c r="CI118" s="912"/>
      <c r="CJ118" s="912"/>
      <c r="CK118" s="963"/>
      <c r="CL118" s="857"/>
      <c r="CM118" s="851" t="s">
        <v>464</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131</v>
      </c>
      <c r="DH118" s="816"/>
      <c r="DI118" s="816"/>
      <c r="DJ118" s="816"/>
      <c r="DK118" s="817"/>
      <c r="DL118" s="818" t="s">
        <v>131</v>
      </c>
      <c r="DM118" s="816"/>
      <c r="DN118" s="816"/>
      <c r="DO118" s="816"/>
      <c r="DP118" s="817"/>
      <c r="DQ118" s="818" t="s">
        <v>131</v>
      </c>
      <c r="DR118" s="816"/>
      <c r="DS118" s="816"/>
      <c r="DT118" s="816"/>
      <c r="DU118" s="817"/>
      <c r="DV118" s="860" t="s">
        <v>131</v>
      </c>
      <c r="DW118" s="861"/>
      <c r="DX118" s="861"/>
      <c r="DY118" s="861"/>
      <c r="DZ118" s="862"/>
    </row>
    <row r="119" spans="1:130" s="230" customFormat="1" ht="26.25" customHeight="1" x14ac:dyDescent="0.15">
      <c r="A119" s="854" t="s">
        <v>437</v>
      </c>
      <c r="B119" s="855"/>
      <c r="C119" s="896" t="s">
        <v>438</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131</v>
      </c>
      <c r="AB119" s="925"/>
      <c r="AC119" s="925"/>
      <c r="AD119" s="925"/>
      <c r="AE119" s="926"/>
      <c r="AF119" s="927" t="s">
        <v>131</v>
      </c>
      <c r="AG119" s="925"/>
      <c r="AH119" s="925"/>
      <c r="AI119" s="925"/>
      <c r="AJ119" s="926"/>
      <c r="AK119" s="927" t="s">
        <v>131</v>
      </c>
      <c r="AL119" s="925"/>
      <c r="AM119" s="925"/>
      <c r="AN119" s="925"/>
      <c r="AO119" s="926"/>
      <c r="AP119" s="928" t="s">
        <v>131</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465</v>
      </c>
      <c r="BP119" s="914"/>
      <c r="BQ119" s="915">
        <v>4271353</v>
      </c>
      <c r="BR119" s="881"/>
      <c r="BS119" s="881"/>
      <c r="BT119" s="881"/>
      <c r="BU119" s="881"/>
      <c r="BV119" s="881">
        <v>4022232</v>
      </c>
      <c r="BW119" s="881"/>
      <c r="BX119" s="881"/>
      <c r="BY119" s="881"/>
      <c r="BZ119" s="881"/>
      <c r="CA119" s="881">
        <v>3951958</v>
      </c>
      <c r="CB119" s="881"/>
      <c r="CC119" s="881"/>
      <c r="CD119" s="881"/>
      <c r="CE119" s="881"/>
      <c r="CF119" s="784"/>
      <c r="CG119" s="785"/>
      <c r="CH119" s="785"/>
      <c r="CI119" s="785"/>
      <c r="CJ119" s="870"/>
      <c r="CK119" s="964"/>
      <c r="CL119" s="859"/>
      <c r="CM119" s="874" t="s">
        <v>466</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11645</v>
      </c>
      <c r="DH119" s="800"/>
      <c r="DI119" s="800"/>
      <c r="DJ119" s="800"/>
      <c r="DK119" s="801"/>
      <c r="DL119" s="802">
        <v>2716</v>
      </c>
      <c r="DM119" s="800"/>
      <c r="DN119" s="800"/>
      <c r="DO119" s="800"/>
      <c r="DP119" s="801"/>
      <c r="DQ119" s="802">
        <v>934</v>
      </c>
      <c r="DR119" s="800"/>
      <c r="DS119" s="800"/>
      <c r="DT119" s="800"/>
      <c r="DU119" s="801"/>
      <c r="DV119" s="884">
        <v>0</v>
      </c>
      <c r="DW119" s="885"/>
      <c r="DX119" s="885"/>
      <c r="DY119" s="885"/>
      <c r="DZ119" s="886"/>
    </row>
    <row r="120" spans="1:130" s="230" customFormat="1" ht="26.25" customHeight="1" x14ac:dyDescent="0.15">
      <c r="A120" s="856"/>
      <c r="B120" s="857"/>
      <c r="C120" s="851" t="s">
        <v>443</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131</v>
      </c>
      <c r="AB120" s="816"/>
      <c r="AC120" s="816"/>
      <c r="AD120" s="816"/>
      <c r="AE120" s="817"/>
      <c r="AF120" s="818" t="s">
        <v>131</v>
      </c>
      <c r="AG120" s="816"/>
      <c r="AH120" s="816"/>
      <c r="AI120" s="816"/>
      <c r="AJ120" s="817"/>
      <c r="AK120" s="818" t="s">
        <v>131</v>
      </c>
      <c r="AL120" s="816"/>
      <c r="AM120" s="816"/>
      <c r="AN120" s="816"/>
      <c r="AO120" s="817"/>
      <c r="AP120" s="860" t="s">
        <v>131</v>
      </c>
      <c r="AQ120" s="861"/>
      <c r="AR120" s="861"/>
      <c r="AS120" s="861"/>
      <c r="AT120" s="862"/>
      <c r="AU120" s="916" t="s">
        <v>467</v>
      </c>
      <c r="AV120" s="917"/>
      <c r="AW120" s="917"/>
      <c r="AX120" s="917"/>
      <c r="AY120" s="918"/>
      <c r="AZ120" s="896" t="s">
        <v>468</v>
      </c>
      <c r="BA120" s="844"/>
      <c r="BB120" s="844"/>
      <c r="BC120" s="844"/>
      <c r="BD120" s="844"/>
      <c r="BE120" s="844"/>
      <c r="BF120" s="844"/>
      <c r="BG120" s="844"/>
      <c r="BH120" s="844"/>
      <c r="BI120" s="844"/>
      <c r="BJ120" s="844"/>
      <c r="BK120" s="844"/>
      <c r="BL120" s="844"/>
      <c r="BM120" s="844"/>
      <c r="BN120" s="844"/>
      <c r="BO120" s="844"/>
      <c r="BP120" s="845"/>
      <c r="BQ120" s="897">
        <v>5545443</v>
      </c>
      <c r="BR120" s="878"/>
      <c r="BS120" s="878"/>
      <c r="BT120" s="878"/>
      <c r="BU120" s="878"/>
      <c r="BV120" s="878">
        <v>5910527</v>
      </c>
      <c r="BW120" s="878"/>
      <c r="BX120" s="878"/>
      <c r="BY120" s="878"/>
      <c r="BZ120" s="878"/>
      <c r="CA120" s="878">
        <v>6128797</v>
      </c>
      <c r="CB120" s="878"/>
      <c r="CC120" s="878"/>
      <c r="CD120" s="878"/>
      <c r="CE120" s="878"/>
      <c r="CF120" s="902">
        <v>262.10000000000002</v>
      </c>
      <c r="CG120" s="903"/>
      <c r="CH120" s="903"/>
      <c r="CI120" s="903"/>
      <c r="CJ120" s="903"/>
      <c r="CK120" s="904" t="s">
        <v>469</v>
      </c>
      <c r="CL120" s="888"/>
      <c r="CM120" s="888"/>
      <c r="CN120" s="888"/>
      <c r="CO120" s="889"/>
      <c r="CP120" s="908" t="s">
        <v>470</v>
      </c>
      <c r="CQ120" s="909"/>
      <c r="CR120" s="909"/>
      <c r="CS120" s="909"/>
      <c r="CT120" s="909"/>
      <c r="CU120" s="909"/>
      <c r="CV120" s="909"/>
      <c r="CW120" s="909"/>
      <c r="CX120" s="909"/>
      <c r="CY120" s="909"/>
      <c r="CZ120" s="909"/>
      <c r="DA120" s="909"/>
      <c r="DB120" s="909"/>
      <c r="DC120" s="909"/>
      <c r="DD120" s="909"/>
      <c r="DE120" s="909"/>
      <c r="DF120" s="910"/>
      <c r="DG120" s="897">
        <v>332733</v>
      </c>
      <c r="DH120" s="878"/>
      <c r="DI120" s="878"/>
      <c r="DJ120" s="878"/>
      <c r="DK120" s="878"/>
      <c r="DL120" s="878">
        <v>351538</v>
      </c>
      <c r="DM120" s="878"/>
      <c r="DN120" s="878"/>
      <c r="DO120" s="878"/>
      <c r="DP120" s="878"/>
      <c r="DQ120" s="878">
        <v>370939</v>
      </c>
      <c r="DR120" s="878"/>
      <c r="DS120" s="878"/>
      <c r="DT120" s="878"/>
      <c r="DU120" s="878"/>
      <c r="DV120" s="879">
        <v>15.9</v>
      </c>
      <c r="DW120" s="879"/>
      <c r="DX120" s="879"/>
      <c r="DY120" s="879"/>
      <c r="DZ120" s="880"/>
    </row>
    <row r="121" spans="1:130" s="230" customFormat="1" ht="26.25" customHeight="1" x14ac:dyDescent="0.15">
      <c r="A121" s="856"/>
      <c r="B121" s="857"/>
      <c r="C121" s="899" t="s">
        <v>471</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131</v>
      </c>
      <c r="AB121" s="816"/>
      <c r="AC121" s="816"/>
      <c r="AD121" s="816"/>
      <c r="AE121" s="817"/>
      <c r="AF121" s="818" t="s">
        <v>131</v>
      </c>
      <c r="AG121" s="816"/>
      <c r="AH121" s="816"/>
      <c r="AI121" s="816"/>
      <c r="AJ121" s="817"/>
      <c r="AK121" s="818" t="s">
        <v>131</v>
      </c>
      <c r="AL121" s="816"/>
      <c r="AM121" s="816"/>
      <c r="AN121" s="816"/>
      <c r="AO121" s="817"/>
      <c r="AP121" s="860" t="s">
        <v>131</v>
      </c>
      <c r="AQ121" s="861"/>
      <c r="AR121" s="861"/>
      <c r="AS121" s="861"/>
      <c r="AT121" s="862"/>
      <c r="AU121" s="919"/>
      <c r="AV121" s="920"/>
      <c r="AW121" s="920"/>
      <c r="AX121" s="920"/>
      <c r="AY121" s="921"/>
      <c r="AZ121" s="851" t="s">
        <v>472</v>
      </c>
      <c r="BA121" s="788"/>
      <c r="BB121" s="788"/>
      <c r="BC121" s="788"/>
      <c r="BD121" s="788"/>
      <c r="BE121" s="788"/>
      <c r="BF121" s="788"/>
      <c r="BG121" s="788"/>
      <c r="BH121" s="788"/>
      <c r="BI121" s="788"/>
      <c r="BJ121" s="788"/>
      <c r="BK121" s="788"/>
      <c r="BL121" s="788"/>
      <c r="BM121" s="788"/>
      <c r="BN121" s="788"/>
      <c r="BO121" s="788"/>
      <c r="BP121" s="789"/>
      <c r="BQ121" s="852">
        <v>207448</v>
      </c>
      <c r="BR121" s="853"/>
      <c r="BS121" s="853"/>
      <c r="BT121" s="853"/>
      <c r="BU121" s="853"/>
      <c r="BV121" s="853">
        <v>159001</v>
      </c>
      <c r="BW121" s="853"/>
      <c r="BX121" s="853"/>
      <c r="BY121" s="853"/>
      <c r="BZ121" s="853"/>
      <c r="CA121" s="853">
        <v>115194</v>
      </c>
      <c r="CB121" s="853"/>
      <c r="CC121" s="853"/>
      <c r="CD121" s="853"/>
      <c r="CE121" s="853"/>
      <c r="CF121" s="911">
        <v>4.9000000000000004</v>
      </c>
      <c r="CG121" s="912"/>
      <c r="CH121" s="912"/>
      <c r="CI121" s="912"/>
      <c r="CJ121" s="912"/>
      <c r="CK121" s="905"/>
      <c r="CL121" s="891"/>
      <c r="CM121" s="891"/>
      <c r="CN121" s="891"/>
      <c r="CO121" s="892"/>
      <c r="CP121" s="871" t="s">
        <v>407</v>
      </c>
      <c r="CQ121" s="872"/>
      <c r="CR121" s="872"/>
      <c r="CS121" s="872"/>
      <c r="CT121" s="872"/>
      <c r="CU121" s="872"/>
      <c r="CV121" s="872"/>
      <c r="CW121" s="872"/>
      <c r="CX121" s="872"/>
      <c r="CY121" s="872"/>
      <c r="CZ121" s="872"/>
      <c r="DA121" s="872"/>
      <c r="DB121" s="872"/>
      <c r="DC121" s="872"/>
      <c r="DD121" s="872"/>
      <c r="DE121" s="872"/>
      <c r="DF121" s="873"/>
      <c r="DG121" s="852">
        <v>15331</v>
      </c>
      <c r="DH121" s="853"/>
      <c r="DI121" s="853"/>
      <c r="DJ121" s="853"/>
      <c r="DK121" s="853"/>
      <c r="DL121" s="853">
        <v>19975</v>
      </c>
      <c r="DM121" s="853"/>
      <c r="DN121" s="853"/>
      <c r="DO121" s="853"/>
      <c r="DP121" s="853"/>
      <c r="DQ121" s="853">
        <v>38351</v>
      </c>
      <c r="DR121" s="853"/>
      <c r="DS121" s="853"/>
      <c r="DT121" s="853"/>
      <c r="DU121" s="853"/>
      <c r="DV121" s="830">
        <v>1.6</v>
      </c>
      <c r="DW121" s="830"/>
      <c r="DX121" s="830"/>
      <c r="DY121" s="830"/>
      <c r="DZ121" s="831"/>
    </row>
    <row r="122" spans="1:130" s="230" customFormat="1" ht="26.25" customHeight="1" x14ac:dyDescent="0.15">
      <c r="A122" s="856"/>
      <c r="B122" s="857"/>
      <c r="C122" s="851" t="s">
        <v>453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131</v>
      </c>
      <c r="AB122" s="816"/>
      <c r="AC122" s="816"/>
      <c r="AD122" s="816"/>
      <c r="AE122" s="817"/>
      <c r="AF122" s="818" t="s">
        <v>131</v>
      </c>
      <c r="AG122" s="816"/>
      <c r="AH122" s="816"/>
      <c r="AI122" s="816"/>
      <c r="AJ122" s="817"/>
      <c r="AK122" s="818" t="s">
        <v>131</v>
      </c>
      <c r="AL122" s="816"/>
      <c r="AM122" s="816"/>
      <c r="AN122" s="816"/>
      <c r="AO122" s="817"/>
      <c r="AP122" s="860" t="s">
        <v>131</v>
      </c>
      <c r="AQ122" s="861"/>
      <c r="AR122" s="861"/>
      <c r="AS122" s="861"/>
      <c r="AT122" s="862"/>
      <c r="AU122" s="919"/>
      <c r="AV122" s="920"/>
      <c r="AW122" s="920"/>
      <c r="AX122" s="920"/>
      <c r="AY122" s="921"/>
      <c r="AZ122" s="874" t="s">
        <v>473</v>
      </c>
      <c r="BA122" s="875"/>
      <c r="BB122" s="875"/>
      <c r="BC122" s="875"/>
      <c r="BD122" s="875"/>
      <c r="BE122" s="875"/>
      <c r="BF122" s="875"/>
      <c r="BG122" s="875"/>
      <c r="BH122" s="875"/>
      <c r="BI122" s="875"/>
      <c r="BJ122" s="875"/>
      <c r="BK122" s="875"/>
      <c r="BL122" s="875"/>
      <c r="BM122" s="875"/>
      <c r="BN122" s="875"/>
      <c r="BO122" s="875"/>
      <c r="BP122" s="876"/>
      <c r="BQ122" s="915">
        <v>4093754</v>
      </c>
      <c r="BR122" s="881"/>
      <c r="BS122" s="881"/>
      <c r="BT122" s="881"/>
      <c r="BU122" s="881"/>
      <c r="BV122" s="881">
        <v>3905426</v>
      </c>
      <c r="BW122" s="881"/>
      <c r="BX122" s="881"/>
      <c r="BY122" s="881"/>
      <c r="BZ122" s="881"/>
      <c r="CA122" s="881">
        <v>3837419</v>
      </c>
      <c r="CB122" s="881"/>
      <c r="CC122" s="881"/>
      <c r="CD122" s="881"/>
      <c r="CE122" s="881"/>
      <c r="CF122" s="882">
        <v>164.1</v>
      </c>
      <c r="CG122" s="883"/>
      <c r="CH122" s="883"/>
      <c r="CI122" s="883"/>
      <c r="CJ122" s="883"/>
      <c r="CK122" s="905"/>
      <c r="CL122" s="891"/>
      <c r="CM122" s="891"/>
      <c r="CN122" s="891"/>
      <c r="CO122" s="892"/>
      <c r="CP122" s="871" t="s">
        <v>474</v>
      </c>
      <c r="CQ122" s="872"/>
      <c r="CR122" s="872"/>
      <c r="CS122" s="872"/>
      <c r="CT122" s="872"/>
      <c r="CU122" s="872"/>
      <c r="CV122" s="872"/>
      <c r="CW122" s="872"/>
      <c r="CX122" s="872"/>
      <c r="CY122" s="872"/>
      <c r="CZ122" s="872"/>
      <c r="DA122" s="872"/>
      <c r="DB122" s="872"/>
      <c r="DC122" s="872"/>
      <c r="DD122" s="872"/>
      <c r="DE122" s="872"/>
      <c r="DF122" s="873"/>
      <c r="DG122" s="852" t="s">
        <v>440</v>
      </c>
      <c r="DH122" s="853"/>
      <c r="DI122" s="853"/>
      <c r="DJ122" s="853"/>
      <c r="DK122" s="853"/>
      <c r="DL122" s="853" t="s">
        <v>131</v>
      </c>
      <c r="DM122" s="853"/>
      <c r="DN122" s="853"/>
      <c r="DO122" s="853"/>
      <c r="DP122" s="853"/>
      <c r="DQ122" s="853" t="s">
        <v>131</v>
      </c>
      <c r="DR122" s="853"/>
      <c r="DS122" s="853"/>
      <c r="DT122" s="853"/>
      <c r="DU122" s="853"/>
      <c r="DV122" s="830" t="s">
        <v>131</v>
      </c>
      <c r="DW122" s="830"/>
      <c r="DX122" s="830"/>
      <c r="DY122" s="830"/>
      <c r="DZ122" s="831"/>
    </row>
    <row r="123" spans="1:130" s="230" customFormat="1" ht="26.25" customHeight="1" x14ac:dyDescent="0.15">
      <c r="A123" s="856"/>
      <c r="B123" s="857"/>
      <c r="C123" s="851" t="s">
        <v>459</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440</v>
      </c>
      <c r="AB123" s="816"/>
      <c r="AC123" s="816"/>
      <c r="AD123" s="816"/>
      <c r="AE123" s="817"/>
      <c r="AF123" s="818" t="s">
        <v>440</v>
      </c>
      <c r="AG123" s="816"/>
      <c r="AH123" s="816"/>
      <c r="AI123" s="816"/>
      <c r="AJ123" s="817"/>
      <c r="AK123" s="818" t="s">
        <v>440</v>
      </c>
      <c r="AL123" s="816"/>
      <c r="AM123" s="816"/>
      <c r="AN123" s="816"/>
      <c r="AO123" s="817"/>
      <c r="AP123" s="860" t="s">
        <v>440</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475</v>
      </c>
      <c r="BP123" s="914"/>
      <c r="BQ123" s="868">
        <v>9846645</v>
      </c>
      <c r="BR123" s="869"/>
      <c r="BS123" s="869"/>
      <c r="BT123" s="869"/>
      <c r="BU123" s="869"/>
      <c r="BV123" s="869">
        <v>9974954</v>
      </c>
      <c r="BW123" s="869"/>
      <c r="BX123" s="869"/>
      <c r="BY123" s="869"/>
      <c r="BZ123" s="869"/>
      <c r="CA123" s="869">
        <v>10081410</v>
      </c>
      <c r="CB123" s="869"/>
      <c r="CC123" s="869"/>
      <c r="CD123" s="869"/>
      <c r="CE123" s="869"/>
      <c r="CF123" s="784"/>
      <c r="CG123" s="785"/>
      <c r="CH123" s="785"/>
      <c r="CI123" s="785"/>
      <c r="CJ123" s="870"/>
      <c r="CK123" s="905"/>
      <c r="CL123" s="891"/>
      <c r="CM123" s="891"/>
      <c r="CN123" s="891"/>
      <c r="CO123" s="892"/>
      <c r="CP123" s="871" t="s">
        <v>476</v>
      </c>
      <c r="CQ123" s="872"/>
      <c r="CR123" s="872"/>
      <c r="CS123" s="872"/>
      <c r="CT123" s="872"/>
      <c r="CU123" s="872"/>
      <c r="CV123" s="872"/>
      <c r="CW123" s="872"/>
      <c r="CX123" s="872"/>
      <c r="CY123" s="872"/>
      <c r="CZ123" s="872"/>
      <c r="DA123" s="872"/>
      <c r="DB123" s="872"/>
      <c r="DC123" s="872"/>
      <c r="DD123" s="872"/>
      <c r="DE123" s="872"/>
      <c r="DF123" s="873"/>
      <c r="DG123" s="815" t="s">
        <v>440</v>
      </c>
      <c r="DH123" s="816"/>
      <c r="DI123" s="816"/>
      <c r="DJ123" s="816"/>
      <c r="DK123" s="817"/>
      <c r="DL123" s="818" t="s">
        <v>440</v>
      </c>
      <c r="DM123" s="816"/>
      <c r="DN123" s="816"/>
      <c r="DO123" s="816"/>
      <c r="DP123" s="817"/>
      <c r="DQ123" s="818" t="s">
        <v>440</v>
      </c>
      <c r="DR123" s="816"/>
      <c r="DS123" s="816"/>
      <c r="DT123" s="816"/>
      <c r="DU123" s="817"/>
      <c r="DV123" s="860" t="s">
        <v>440</v>
      </c>
      <c r="DW123" s="861"/>
      <c r="DX123" s="861"/>
      <c r="DY123" s="861"/>
      <c r="DZ123" s="862"/>
    </row>
    <row r="124" spans="1:130" s="230" customFormat="1" ht="26.25" customHeight="1" thickBot="1" x14ac:dyDescent="0.2">
      <c r="A124" s="856"/>
      <c r="B124" s="857"/>
      <c r="C124" s="851" t="s">
        <v>462</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440</v>
      </c>
      <c r="AB124" s="816"/>
      <c r="AC124" s="816"/>
      <c r="AD124" s="816"/>
      <c r="AE124" s="817"/>
      <c r="AF124" s="818" t="s">
        <v>440</v>
      </c>
      <c r="AG124" s="816"/>
      <c r="AH124" s="816"/>
      <c r="AI124" s="816"/>
      <c r="AJ124" s="817"/>
      <c r="AK124" s="818" t="s">
        <v>440</v>
      </c>
      <c r="AL124" s="816"/>
      <c r="AM124" s="816"/>
      <c r="AN124" s="816"/>
      <c r="AO124" s="817"/>
      <c r="AP124" s="860" t="s">
        <v>440</v>
      </c>
      <c r="AQ124" s="861"/>
      <c r="AR124" s="861"/>
      <c r="AS124" s="861"/>
      <c r="AT124" s="862"/>
      <c r="AU124" s="863" t="s">
        <v>477</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131</v>
      </c>
      <c r="BR124" s="867"/>
      <c r="BS124" s="867"/>
      <c r="BT124" s="867"/>
      <c r="BU124" s="867"/>
      <c r="BV124" s="867" t="s">
        <v>440</v>
      </c>
      <c r="BW124" s="867"/>
      <c r="BX124" s="867"/>
      <c r="BY124" s="867"/>
      <c r="BZ124" s="867"/>
      <c r="CA124" s="867" t="s">
        <v>131</v>
      </c>
      <c r="CB124" s="867"/>
      <c r="CC124" s="867"/>
      <c r="CD124" s="867"/>
      <c r="CE124" s="867"/>
      <c r="CF124" s="762"/>
      <c r="CG124" s="763"/>
      <c r="CH124" s="763"/>
      <c r="CI124" s="763"/>
      <c r="CJ124" s="898"/>
      <c r="CK124" s="906"/>
      <c r="CL124" s="906"/>
      <c r="CM124" s="906"/>
      <c r="CN124" s="906"/>
      <c r="CO124" s="907"/>
      <c r="CP124" s="871" t="s">
        <v>478</v>
      </c>
      <c r="CQ124" s="872"/>
      <c r="CR124" s="872"/>
      <c r="CS124" s="872"/>
      <c r="CT124" s="872"/>
      <c r="CU124" s="872"/>
      <c r="CV124" s="872"/>
      <c r="CW124" s="872"/>
      <c r="CX124" s="872"/>
      <c r="CY124" s="872"/>
      <c r="CZ124" s="872"/>
      <c r="DA124" s="872"/>
      <c r="DB124" s="872"/>
      <c r="DC124" s="872"/>
      <c r="DD124" s="872"/>
      <c r="DE124" s="872"/>
      <c r="DF124" s="873"/>
      <c r="DG124" s="799" t="s">
        <v>479</v>
      </c>
      <c r="DH124" s="800"/>
      <c r="DI124" s="800"/>
      <c r="DJ124" s="800"/>
      <c r="DK124" s="801"/>
      <c r="DL124" s="802" t="s">
        <v>131</v>
      </c>
      <c r="DM124" s="800"/>
      <c r="DN124" s="800"/>
      <c r="DO124" s="800"/>
      <c r="DP124" s="801"/>
      <c r="DQ124" s="802" t="s">
        <v>131</v>
      </c>
      <c r="DR124" s="800"/>
      <c r="DS124" s="800"/>
      <c r="DT124" s="800"/>
      <c r="DU124" s="801"/>
      <c r="DV124" s="884" t="s">
        <v>131</v>
      </c>
      <c r="DW124" s="885"/>
      <c r="DX124" s="885"/>
      <c r="DY124" s="885"/>
      <c r="DZ124" s="886"/>
    </row>
    <row r="125" spans="1:130" s="230" customFormat="1" ht="26.25" customHeight="1" x14ac:dyDescent="0.15">
      <c r="A125" s="856"/>
      <c r="B125" s="857"/>
      <c r="C125" s="851" t="s">
        <v>464</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131</v>
      </c>
      <c r="AB125" s="816"/>
      <c r="AC125" s="816"/>
      <c r="AD125" s="816"/>
      <c r="AE125" s="817"/>
      <c r="AF125" s="818" t="s">
        <v>440</v>
      </c>
      <c r="AG125" s="816"/>
      <c r="AH125" s="816"/>
      <c r="AI125" s="816"/>
      <c r="AJ125" s="817"/>
      <c r="AK125" s="818" t="s">
        <v>440</v>
      </c>
      <c r="AL125" s="816"/>
      <c r="AM125" s="816"/>
      <c r="AN125" s="816"/>
      <c r="AO125" s="817"/>
      <c r="AP125" s="860" t="s">
        <v>131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480</v>
      </c>
      <c r="CL125" s="888"/>
      <c r="CM125" s="888"/>
      <c r="CN125" s="888"/>
      <c r="CO125" s="889"/>
      <c r="CP125" s="896" t="s">
        <v>481</v>
      </c>
      <c r="CQ125" s="844"/>
      <c r="CR125" s="844"/>
      <c r="CS125" s="844"/>
      <c r="CT125" s="844"/>
      <c r="CU125" s="844"/>
      <c r="CV125" s="844"/>
      <c r="CW125" s="844"/>
      <c r="CX125" s="844"/>
      <c r="CY125" s="844"/>
      <c r="CZ125" s="844"/>
      <c r="DA125" s="844"/>
      <c r="DB125" s="844"/>
      <c r="DC125" s="844"/>
      <c r="DD125" s="844"/>
      <c r="DE125" s="844"/>
      <c r="DF125" s="845"/>
      <c r="DG125" s="897" t="s">
        <v>131</v>
      </c>
      <c r="DH125" s="878"/>
      <c r="DI125" s="878"/>
      <c r="DJ125" s="878"/>
      <c r="DK125" s="878"/>
      <c r="DL125" s="878" t="s">
        <v>440</v>
      </c>
      <c r="DM125" s="878"/>
      <c r="DN125" s="878"/>
      <c r="DO125" s="878"/>
      <c r="DP125" s="878"/>
      <c r="DQ125" s="878" t="s">
        <v>440</v>
      </c>
      <c r="DR125" s="878"/>
      <c r="DS125" s="878"/>
      <c r="DT125" s="878"/>
      <c r="DU125" s="878"/>
      <c r="DV125" s="879" t="s">
        <v>440</v>
      </c>
      <c r="DW125" s="879"/>
      <c r="DX125" s="879"/>
      <c r="DY125" s="879"/>
      <c r="DZ125" s="880"/>
    </row>
    <row r="126" spans="1:130" s="230" customFormat="1" ht="26.25" customHeight="1" thickBot="1" x14ac:dyDescent="0.2">
      <c r="A126" s="856"/>
      <c r="B126" s="857"/>
      <c r="C126" s="851" t="s">
        <v>466</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11461</v>
      </c>
      <c r="AB126" s="816"/>
      <c r="AC126" s="816"/>
      <c r="AD126" s="816"/>
      <c r="AE126" s="817"/>
      <c r="AF126" s="818">
        <v>8088</v>
      </c>
      <c r="AG126" s="816"/>
      <c r="AH126" s="816"/>
      <c r="AI126" s="816"/>
      <c r="AJ126" s="817"/>
      <c r="AK126" s="818">
        <v>1761</v>
      </c>
      <c r="AL126" s="816"/>
      <c r="AM126" s="816"/>
      <c r="AN126" s="816"/>
      <c r="AO126" s="817"/>
      <c r="AP126" s="860">
        <v>0.1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482</v>
      </c>
      <c r="CQ126" s="788"/>
      <c r="CR126" s="788"/>
      <c r="CS126" s="788"/>
      <c r="CT126" s="788"/>
      <c r="CU126" s="788"/>
      <c r="CV126" s="788"/>
      <c r="CW126" s="788"/>
      <c r="CX126" s="788"/>
      <c r="CY126" s="788"/>
      <c r="CZ126" s="788"/>
      <c r="DA126" s="788"/>
      <c r="DB126" s="788"/>
      <c r="DC126" s="788"/>
      <c r="DD126" s="788"/>
      <c r="DE126" s="788"/>
      <c r="DF126" s="789"/>
      <c r="DG126" s="852" t="s">
        <v>131</v>
      </c>
      <c r="DH126" s="853"/>
      <c r="DI126" s="853"/>
      <c r="DJ126" s="853"/>
      <c r="DK126" s="853"/>
      <c r="DL126" s="853" t="s">
        <v>131</v>
      </c>
      <c r="DM126" s="853"/>
      <c r="DN126" s="853"/>
      <c r="DO126" s="853"/>
      <c r="DP126" s="853"/>
      <c r="DQ126" s="853" t="s">
        <v>440</v>
      </c>
      <c r="DR126" s="853"/>
      <c r="DS126" s="853"/>
      <c r="DT126" s="853"/>
      <c r="DU126" s="853"/>
      <c r="DV126" s="830" t="s">
        <v>131</v>
      </c>
      <c r="DW126" s="830"/>
      <c r="DX126" s="830"/>
      <c r="DY126" s="830"/>
      <c r="DZ126" s="831"/>
    </row>
    <row r="127" spans="1:130" s="230" customFormat="1" ht="26.25" customHeight="1" x14ac:dyDescent="0.15">
      <c r="A127" s="858"/>
      <c r="B127" s="859"/>
      <c r="C127" s="874" t="s">
        <v>483</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323</v>
      </c>
      <c r="AB127" s="816"/>
      <c r="AC127" s="816"/>
      <c r="AD127" s="816"/>
      <c r="AE127" s="817"/>
      <c r="AF127" s="818">
        <v>291</v>
      </c>
      <c r="AG127" s="816"/>
      <c r="AH127" s="816"/>
      <c r="AI127" s="816"/>
      <c r="AJ127" s="817"/>
      <c r="AK127" s="818">
        <v>265</v>
      </c>
      <c r="AL127" s="816"/>
      <c r="AM127" s="816"/>
      <c r="AN127" s="816"/>
      <c r="AO127" s="817"/>
      <c r="AP127" s="860">
        <v>0</v>
      </c>
      <c r="AQ127" s="861"/>
      <c r="AR127" s="861"/>
      <c r="AS127" s="861"/>
      <c r="AT127" s="862"/>
      <c r="AU127" s="232"/>
      <c r="AV127" s="232"/>
      <c r="AW127" s="232"/>
      <c r="AX127" s="877" t="s">
        <v>484</v>
      </c>
      <c r="AY127" s="848"/>
      <c r="AZ127" s="848"/>
      <c r="BA127" s="848"/>
      <c r="BB127" s="848"/>
      <c r="BC127" s="848"/>
      <c r="BD127" s="848"/>
      <c r="BE127" s="849"/>
      <c r="BF127" s="847" t="s">
        <v>485</v>
      </c>
      <c r="BG127" s="848"/>
      <c r="BH127" s="848"/>
      <c r="BI127" s="848"/>
      <c r="BJ127" s="848"/>
      <c r="BK127" s="848"/>
      <c r="BL127" s="849"/>
      <c r="BM127" s="847" t="s">
        <v>486</v>
      </c>
      <c r="BN127" s="848"/>
      <c r="BO127" s="848"/>
      <c r="BP127" s="848"/>
      <c r="BQ127" s="848"/>
      <c r="BR127" s="848"/>
      <c r="BS127" s="849"/>
      <c r="BT127" s="847" t="s">
        <v>487</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488</v>
      </c>
      <c r="CQ127" s="788"/>
      <c r="CR127" s="788"/>
      <c r="CS127" s="788"/>
      <c r="CT127" s="788"/>
      <c r="CU127" s="788"/>
      <c r="CV127" s="788"/>
      <c r="CW127" s="788"/>
      <c r="CX127" s="788"/>
      <c r="CY127" s="788"/>
      <c r="CZ127" s="788"/>
      <c r="DA127" s="788"/>
      <c r="DB127" s="788"/>
      <c r="DC127" s="788"/>
      <c r="DD127" s="788"/>
      <c r="DE127" s="788"/>
      <c r="DF127" s="789"/>
      <c r="DG127" s="852" t="s">
        <v>131</v>
      </c>
      <c r="DH127" s="853"/>
      <c r="DI127" s="853"/>
      <c r="DJ127" s="853"/>
      <c r="DK127" s="853"/>
      <c r="DL127" s="853" t="s">
        <v>131</v>
      </c>
      <c r="DM127" s="853"/>
      <c r="DN127" s="853"/>
      <c r="DO127" s="853"/>
      <c r="DP127" s="853"/>
      <c r="DQ127" s="853" t="s">
        <v>440</v>
      </c>
      <c r="DR127" s="853"/>
      <c r="DS127" s="853"/>
      <c r="DT127" s="853"/>
      <c r="DU127" s="853"/>
      <c r="DV127" s="830" t="s">
        <v>479</v>
      </c>
      <c r="DW127" s="830"/>
      <c r="DX127" s="830"/>
      <c r="DY127" s="830"/>
      <c r="DZ127" s="831"/>
    </row>
    <row r="128" spans="1:130" s="230" customFormat="1" ht="26.25" customHeight="1" thickBot="1" x14ac:dyDescent="0.2">
      <c r="A128" s="832" t="s">
        <v>489</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490</v>
      </c>
      <c r="X128" s="834"/>
      <c r="Y128" s="834"/>
      <c r="Z128" s="835"/>
      <c r="AA128" s="836">
        <v>60775</v>
      </c>
      <c r="AB128" s="837"/>
      <c r="AC128" s="837"/>
      <c r="AD128" s="837"/>
      <c r="AE128" s="838"/>
      <c r="AF128" s="839">
        <v>51396</v>
      </c>
      <c r="AG128" s="837"/>
      <c r="AH128" s="837"/>
      <c r="AI128" s="837"/>
      <c r="AJ128" s="838"/>
      <c r="AK128" s="839">
        <v>45935</v>
      </c>
      <c r="AL128" s="837"/>
      <c r="AM128" s="837"/>
      <c r="AN128" s="837"/>
      <c r="AO128" s="838"/>
      <c r="AP128" s="840"/>
      <c r="AQ128" s="841"/>
      <c r="AR128" s="841"/>
      <c r="AS128" s="841"/>
      <c r="AT128" s="842"/>
      <c r="AU128" s="232"/>
      <c r="AV128" s="232"/>
      <c r="AW128" s="232"/>
      <c r="AX128" s="843" t="s">
        <v>491</v>
      </c>
      <c r="AY128" s="844"/>
      <c r="AZ128" s="844"/>
      <c r="BA128" s="844"/>
      <c r="BB128" s="844"/>
      <c r="BC128" s="844"/>
      <c r="BD128" s="844"/>
      <c r="BE128" s="845"/>
      <c r="BF128" s="822" t="s">
        <v>479</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492</v>
      </c>
      <c r="CQ128" s="766"/>
      <c r="CR128" s="766"/>
      <c r="CS128" s="766"/>
      <c r="CT128" s="766"/>
      <c r="CU128" s="766"/>
      <c r="CV128" s="766"/>
      <c r="CW128" s="766"/>
      <c r="CX128" s="766"/>
      <c r="CY128" s="766"/>
      <c r="CZ128" s="766"/>
      <c r="DA128" s="766"/>
      <c r="DB128" s="766"/>
      <c r="DC128" s="766"/>
      <c r="DD128" s="766"/>
      <c r="DE128" s="766"/>
      <c r="DF128" s="767"/>
      <c r="DG128" s="826" t="s">
        <v>440</v>
      </c>
      <c r="DH128" s="827"/>
      <c r="DI128" s="827"/>
      <c r="DJ128" s="827"/>
      <c r="DK128" s="827"/>
      <c r="DL128" s="827" t="s">
        <v>131</v>
      </c>
      <c r="DM128" s="827"/>
      <c r="DN128" s="827"/>
      <c r="DO128" s="827"/>
      <c r="DP128" s="827"/>
      <c r="DQ128" s="827" t="s">
        <v>440</v>
      </c>
      <c r="DR128" s="827"/>
      <c r="DS128" s="827"/>
      <c r="DT128" s="827"/>
      <c r="DU128" s="827"/>
      <c r="DV128" s="828" t="s">
        <v>440</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493</v>
      </c>
      <c r="X129" s="813"/>
      <c r="Y129" s="813"/>
      <c r="Z129" s="814"/>
      <c r="AA129" s="815">
        <v>2856507</v>
      </c>
      <c r="AB129" s="816"/>
      <c r="AC129" s="816"/>
      <c r="AD129" s="816"/>
      <c r="AE129" s="817"/>
      <c r="AF129" s="818">
        <v>2920272</v>
      </c>
      <c r="AG129" s="816"/>
      <c r="AH129" s="816"/>
      <c r="AI129" s="816"/>
      <c r="AJ129" s="817"/>
      <c r="AK129" s="818">
        <v>2828492</v>
      </c>
      <c r="AL129" s="816"/>
      <c r="AM129" s="816"/>
      <c r="AN129" s="816"/>
      <c r="AO129" s="817"/>
      <c r="AP129" s="819"/>
      <c r="AQ129" s="820"/>
      <c r="AR129" s="820"/>
      <c r="AS129" s="820"/>
      <c r="AT129" s="821"/>
      <c r="AU129" s="233"/>
      <c r="AV129" s="233"/>
      <c r="AW129" s="233"/>
      <c r="AX129" s="787" t="s">
        <v>494</v>
      </c>
      <c r="AY129" s="788"/>
      <c r="AZ129" s="788"/>
      <c r="BA129" s="788"/>
      <c r="BB129" s="788"/>
      <c r="BC129" s="788"/>
      <c r="BD129" s="788"/>
      <c r="BE129" s="789"/>
      <c r="BF129" s="806" t="s">
        <v>440</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495</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496</v>
      </c>
      <c r="X130" s="813"/>
      <c r="Y130" s="813"/>
      <c r="Z130" s="814"/>
      <c r="AA130" s="815">
        <v>678561</v>
      </c>
      <c r="AB130" s="816"/>
      <c r="AC130" s="816"/>
      <c r="AD130" s="816"/>
      <c r="AE130" s="817"/>
      <c r="AF130" s="818">
        <v>560088</v>
      </c>
      <c r="AG130" s="816"/>
      <c r="AH130" s="816"/>
      <c r="AI130" s="816"/>
      <c r="AJ130" s="817"/>
      <c r="AK130" s="818">
        <v>490219</v>
      </c>
      <c r="AL130" s="816"/>
      <c r="AM130" s="816"/>
      <c r="AN130" s="816"/>
      <c r="AO130" s="817"/>
      <c r="AP130" s="819"/>
      <c r="AQ130" s="820"/>
      <c r="AR130" s="820"/>
      <c r="AS130" s="820"/>
      <c r="AT130" s="821"/>
      <c r="AU130" s="233"/>
      <c r="AV130" s="233"/>
      <c r="AW130" s="233"/>
      <c r="AX130" s="787" t="s">
        <v>497</v>
      </c>
      <c r="AY130" s="788"/>
      <c r="AZ130" s="788"/>
      <c r="BA130" s="788"/>
      <c r="BB130" s="788"/>
      <c r="BC130" s="788"/>
      <c r="BD130" s="788"/>
      <c r="BE130" s="789"/>
      <c r="BF130" s="790">
        <v>4.8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498</v>
      </c>
      <c r="X131" s="797"/>
      <c r="Y131" s="797"/>
      <c r="Z131" s="798"/>
      <c r="AA131" s="799">
        <v>2177946</v>
      </c>
      <c r="AB131" s="800"/>
      <c r="AC131" s="800"/>
      <c r="AD131" s="800"/>
      <c r="AE131" s="801"/>
      <c r="AF131" s="802">
        <v>2360184</v>
      </c>
      <c r="AG131" s="800"/>
      <c r="AH131" s="800"/>
      <c r="AI131" s="800"/>
      <c r="AJ131" s="801"/>
      <c r="AK131" s="802">
        <v>2338273</v>
      </c>
      <c r="AL131" s="800"/>
      <c r="AM131" s="800"/>
      <c r="AN131" s="800"/>
      <c r="AO131" s="801"/>
      <c r="AP131" s="803"/>
      <c r="AQ131" s="804"/>
      <c r="AR131" s="804"/>
      <c r="AS131" s="804"/>
      <c r="AT131" s="805"/>
      <c r="AU131" s="233"/>
      <c r="AV131" s="233"/>
      <c r="AW131" s="233"/>
      <c r="AX131" s="765" t="s">
        <v>499</v>
      </c>
      <c r="AY131" s="766"/>
      <c r="AZ131" s="766"/>
      <c r="BA131" s="766"/>
      <c r="BB131" s="766"/>
      <c r="BC131" s="766"/>
      <c r="BD131" s="766"/>
      <c r="BE131" s="767"/>
      <c r="BF131" s="768" t="s">
        <v>131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500</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501</v>
      </c>
      <c r="W132" s="778"/>
      <c r="X132" s="778"/>
      <c r="Y132" s="778"/>
      <c r="Z132" s="779"/>
      <c r="AA132" s="780">
        <v>6.4003882560000003</v>
      </c>
      <c r="AB132" s="781"/>
      <c r="AC132" s="781"/>
      <c r="AD132" s="781"/>
      <c r="AE132" s="782"/>
      <c r="AF132" s="783">
        <v>4.6617975549999997</v>
      </c>
      <c r="AG132" s="781"/>
      <c r="AH132" s="781"/>
      <c r="AI132" s="781"/>
      <c r="AJ132" s="782"/>
      <c r="AK132" s="783">
        <v>3.6273779840000002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502</v>
      </c>
      <c r="W133" s="757"/>
      <c r="X133" s="757"/>
      <c r="Y133" s="757"/>
      <c r="Z133" s="758"/>
      <c r="AA133" s="759">
        <v>7.8</v>
      </c>
      <c r="AB133" s="760"/>
      <c r="AC133" s="760"/>
      <c r="AD133" s="760"/>
      <c r="AE133" s="761"/>
      <c r="AF133" s="759">
        <v>6.3</v>
      </c>
      <c r="AG133" s="760"/>
      <c r="AH133" s="760"/>
      <c r="AI133" s="760"/>
      <c r="AJ133" s="761"/>
      <c r="AK133" s="759">
        <v>4.8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SjFl3eZ2nwoOI/TGtsi4oSYEYbDRIozsSKJ/ZeCaLna6ghrTK8eTRsRQN5W9+1epYZTr0OpDniwfD1MdgxiUg==" saltValue="CVkd+VQnNAjEAlO9GcGd+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 zoomScale="55" zoomScaleNormal="85" zoomScaleSheetLayoutView="55" workbookViewId="0">
      <selection activeCell="CW71" sqref="CW71"/>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gyBm09fDLMQQC0bZAN2wLAdWSWt8U4wJZPNI23oaamy3B360hFOO6nJRpihbbJWRu3dx71zE4KjE0akX6uRVQ==" saltValue="AKAOeTZr8nptjqjFaITR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7" zoomScale="55" zoomScaleNormal="55" zoomScaleSheetLayoutView="55" workbookViewId="0">
      <selection activeCell="W34" sqref="W34:AK34"/>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4gew7zDsuIedUTClgvryJq7TvA/zpebI/KN7qTBdd9vVnDBH3Ew1U1/WbbnzGedoQhIOQu4iWE1OrTsigO7SA==" saltValue="gEJ8cDJ5AqJqs+JgO56C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6" zoomScale="70" zoomScaleSheetLayoutView="70" workbookViewId="0">
      <selection activeCell="W34" sqref="W34:AN34"/>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511</v>
      </c>
      <c r="AL9" s="1167"/>
      <c r="AM9" s="1167"/>
      <c r="AN9" s="1168"/>
      <c r="AO9" s="281">
        <v>737081</v>
      </c>
      <c r="AP9" s="281">
        <v>335647</v>
      </c>
      <c r="AQ9" s="282">
        <v>239803</v>
      </c>
      <c r="AR9" s="283">
        <v>40</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512</v>
      </c>
      <c r="AL10" s="1167"/>
      <c r="AM10" s="1167"/>
      <c r="AN10" s="1168"/>
      <c r="AO10" s="284">
        <v>110014</v>
      </c>
      <c r="AP10" s="284">
        <v>50097</v>
      </c>
      <c r="AQ10" s="285">
        <v>35073</v>
      </c>
      <c r="AR10" s="286">
        <v>42.8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513</v>
      </c>
      <c r="AL11" s="1167"/>
      <c r="AM11" s="1167"/>
      <c r="AN11" s="1168"/>
      <c r="AO11" s="284" t="s">
        <v>514</v>
      </c>
      <c r="AP11" s="284" t="s">
        <v>514</v>
      </c>
      <c r="AQ11" s="285">
        <v>3640</v>
      </c>
      <c r="AR11" s="286" t="s">
        <v>514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515</v>
      </c>
      <c r="AL12" s="1167"/>
      <c r="AM12" s="1167"/>
      <c r="AN12" s="1168"/>
      <c r="AO12" s="284" t="s">
        <v>514</v>
      </c>
      <c r="AP12" s="284" t="s">
        <v>514</v>
      </c>
      <c r="AQ12" s="285" t="s">
        <v>514</v>
      </c>
      <c r="AR12" s="286" t="s">
        <v>514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516</v>
      </c>
      <c r="AL13" s="1167"/>
      <c r="AM13" s="1167"/>
      <c r="AN13" s="1168"/>
      <c r="AO13" s="284">
        <v>150857</v>
      </c>
      <c r="AP13" s="284">
        <v>68696</v>
      </c>
      <c r="AQ13" s="285">
        <v>11407</v>
      </c>
      <c r="AR13" s="286">
        <v>502.2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517</v>
      </c>
      <c r="AL14" s="1167"/>
      <c r="AM14" s="1167"/>
      <c r="AN14" s="1168"/>
      <c r="AO14" s="284">
        <v>16290</v>
      </c>
      <c r="AP14" s="284">
        <v>7418</v>
      </c>
      <c r="AQ14" s="285">
        <v>4585</v>
      </c>
      <c r="AR14" s="286">
        <v>61.8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518</v>
      </c>
      <c r="AL15" s="1170"/>
      <c r="AM15" s="1170"/>
      <c r="AN15" s="1171"/>
      <c r="AO15" s="284">
        <v>-63419</v>
      </c>
      <c r="AP15" s="284">
        <v>-28879</v>
      </c>
      <c r="AQ15" s="285">
        <v>-18839</v>
      </c>
      <c r="AR15" s="286">
        <v>53.3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950823</v>
      </c>
      <c r="AP16" s="284">
        <v>432980</v>
      </c>
      <c r="AQ16" s="285">
        <v>275669</v>
      </c>
      <c r="AR16" s="286">
        <v>57.1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523</v>
      </c>
      <c r="AL21" s="1173"/>
      <c r="AM21" s="1173"/>
      <c r="AN21" s="1174"/>
      <c r="AO21" s="297">
        <v>34.15</v>
      </c>
      <c r="AP21" s="298">
        <v>23.86</v>
      </c>
      <c r="AQ21" s="299">
        <v>10.29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524</v>
      </c>
      <c r="AL22" s="1173"/>
      <c r="AM22" s="1173"/>
      <c r="AN22" s="1174"/>
      <c r="AO22" s="302">
        <v>97.3</v>
      </c>
      <c r="AP22" s="303">
        <v>95.5</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525</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528</v>
      </c>
      <c r="AL32" s="1157"/>
      <c r="AM32" s="1157"/>
      <c r="AN32" s="1158"/>
      <c r="AO32" s="312">
        <v>562035</v>
      </c>
      <c r="AP32" s="312">
        <v>255936</v>
      </c>
      <c r="AQ32" s="313">
        <v>162926</v>
      </c>
      <c r="AR32" s="314">
        <v>57.1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529</v>
      </c>
      <c r="AL33" s="1157"/>
      <c r="AM33" s="1157"/>
      <c r="AN33" s="1158"/>
      <c r="AO33" s="312" t="s">
        <v>514</v>
      </c>
      <c r="AP33" s="312" t="s">
        <v>514</v>
      </c>
      <c r="AQ33" s="313" t="s">
        <v>514</v>
      </c>
      <c r="AR33" s="314" t="s">
        <v>514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530</v>
      </c>
      <c r="AL34" s="1157"/>
      <c r="AM34" s="1157"/>
      <c r="AN34" s="1158"/>
      <c r="AO34" s="312" t="s">
        <v>514</v>
      </c>
      <c r="AP34" s="312" t="s">
        <v>514</v>
      </c>
      <c r="AQ34" s="313">
        <v>4</v>
      </c>
      <c r="AR34" s="314" t="s">
        <v>514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531</v>
      </c>
      <c r="AL35" s="1157"/>
      <c r="AM35" s="1157"/>
      <c r="AN35" s="1158"/>
      <c r="AO35" s="312">
        <v>56910</v>
      </c>
      <c r="AP35" s="312">
        <v>25915</v>
      </c>
      <c r="AQ35" s="313">
        <v>33512</v>
      </c>
      <c r="AR35" s="314">
        <v>-22.7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532</v>
      </c>
      <c r="AL36" s="1157"/>
      <c r="AM36" s="1157"/>
      <c r="AN36" s="1158"/>
      <c r="AO36" s="312" t="s">
        <v>514</v>
      </c>
      <c r="AP36" s="312" t="s">
        <v>514</v>
      </c>
      <c r="AQ36" s="313">
        <v>2866</v>
      </c>
      <c r="AR36" s="314" t="s">
        <v>514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533</v>
      </c>
      <c r="AL37" s="1157"/>
      <c r="AM37" s="1157"/>
      <c r="AN37" s="1158"/>
      <c r="AO37" s="312">
        <v>2026</v>
      </c>
      <c r="AP37" s="312">
        <v>923</v>
      </c>
      <c r="AQ37" s="313">
        <v>1429</v>
      </c>
      <c r="AR37" s="314">
        <v>-35.4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534</v>
      </c>
      <c r="AL38" s="1160"/>
      <c r="AM38" s="1160"/>
      <c r="AN38" s="1161"/>
      <c r="AO38" s="315">
        <v>1</v>
      </c>
      <c r="AP38" s="315">
        <v>0</v>
      </c>
      <c r="AQ38" s="316">
        <v>30</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535</v>
      </c>
      <c r="AL39" s="1160"/>
      <c r="AM39" s="1160"/>
      <c r="AN39" s="1161"/>
      <c r="AO39" s="312">
        <v>-45935</v>
      </c>
      <c r="AP39" s="312">
        <v>-20918</v>
      </c>
      <c r="AQ39" s="313">
        <v>-7390</v>
      </c>
      <c r="AR39" s="314">
        <v>183.1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536</v>
      </c>
      <c r="AL40" s="1157"/>
      <c r="AM40" s="1157"/>
      <c r="AN40" s="1158"/>
      <c r="AO40" s="312">
        <v>-490219</v>
      </c>
      <c r="AP40" s="312">
        <v>-223233</v>
      </c>
      <c r="AQ40" s="313">
        <v>-136323</v>
      </c>
      <c r="AR40" s="314">
        <v>63.8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301</v>
      </c>
      <c r="AL41" s="1163"/>
      <c r="AM41" s="1163"/>
      <c r="AN41" s="1164"/>
      <c r="AO41" s="312">
        <v>84818</v>
      </c>
      <c r="AP41" s="312">
        <v>38624</v>
      </c>
      <c r="AQ41" s="313">
        <v>57054</v>
      </c>
      <c r="AR41" s="314">
        <v>-32.299999999999997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506</v>
      </c>
      <c r="AN49" s="1151" t="s">
        <v>540</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1151692</v>
      </c>
      <c r="AN51" s="334">
        <v>494288</v>
      </c>
      <c r="AO51" s="335">
        <v>4</v>
      </c>
      <c r="AP51" s="336">
        <v>271581</v>
      </c>
      <c r="AQ51" s="337">
        <v>-6.7</v>
      </c>
      <c r="AR51" s="338">
        <v>10.7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571148</v>
      </c>
      <c r="AN52" s="342">
        <v>245128</v>
      </c>
      <c r="AO52" s="343">
        <v>-34.9</v>
      </c>
      <c r="AP52" s="344">
        <v>117844</v>
      </c>
      <c r="AQ52" s="345">
        <v>-1</v>
      </c>
      <c r="AR52" s="346">
        <v>-33.9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859025</v>
      </c>
      <c r="AN53" s="334">
        <v>374466</v>
      </c>
      <c r="AO53" s="335">
        <v>-24.2</v>
      </c>
      <c r="AP53" s="336">
        <v>268375</v>
      </c>
      <c r="AQ53" s="337">
        <v>-1.2</v>
      </c>
      <c r="AR53" s="338">
        <v>-23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591435</v>
      </c>
      <c r="AN54" s="342">
        <v>257818</v>
      </c>
      <c r="AO54" s="343">
        <v>5.2</v>
      </c>
      <c r="AP54" s="344">
        <v>119602</v>
      </c>
      <c r="AQ54" s="345">
        <v>1.5</v>
      </c>
      <c r="AR54" s="346">
        <v>3.7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1123247</v>
      </c>
      <c r="AN55" s="334">
        <v>495041</v>
      </c>
      <c r="AO55" s="335">
        <v>32.200000000000003</v>
      </c>
      <c r="AP55" s="336">
        <v>301035</v>
      </c>
      <c r="AQ55" s="337">
        <v>12.2</v>
      </c>
      <c r="AR55" s="338">
        <v>20</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701494</v>
      </c>
      <c r="AN56" s="342">
        <v>309164</v>
      </c>
      <c r="AO56" s="343">
        <v>19.899999999999999</v>
      </c>
      <c r="AP56" s="344">
        <v>154376</v>
      </c>
      <c r="AQ56" s="345">
        <v>29.1</v>
      </c>
      <c r="AR56" s="346">
        <v>-9.1999999999999993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779786</v>
      </c>
      <c r="AN57" s="334">
        <v>348119</v>
      </c>
      <c r="AO57" s="335">
        <v>-29.7</v>
      </c>
      <c r="AP57" s="336">
        <v>277467</v>
      </c>
      <c r="AQ57" s="337">
        <v>-7.8</v>
      </c>
      <c r="AR57" s="338">
        <v>-21.9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504143</v>
      </c>
      <c r="AN58" s="342">
        <v>225064</v>
      </c>
      <c r="AO58" s="343">
        <v>-27.2</v>
      </c>
      <c r="AP58" s="344">
        <v>128378</v>
      </c>
      <c r="AQ58" s="345">
        <v>-16.8</v>
      </c>
      <c r="AR58" s="346">
        <v>-10.4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1031159</v>
      </c>
      <c r="AN59" s="334">
        <v>469562</v>
      </c>
      <c r="AO59" s="335">
        <v>34.9</v>
      </c>
      <c r="AP59" s="336">
        <v>282256</v>
      </c>
      <c r="AQ59" s="337">
        <v>1.7</v>
      </c>
      <c r="AR59" s="338">
        <v>33.200000000000003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719863</v>
      </c>
      <c r="AN60" s="342">
        <v>327806</v>
      </c>
      <c r="AO60" s="343">
        <v>45.7</v>
      </c>
      <c r="AP60" s="344">
        <v>145453</v>
      </c>
      <c r="AQ60" s="345">
        <v>13.3</v>
      </c>
      <c r="AR60" s="346">
        <v>32.4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988982</v>
      </c>
      <c r="AN61" s="349">
        <v>436295</v>
      </c>
      <c r="AO61" s="350">
        <v>3.4</v>
      </c>
      <c r="AP61" s="351">
        <v>280143</v>
      </c>
      <c r="AQ61" s="352">
        <v>-0.4</v>
      </c>
      <c r="AR61" s="338">
        <v>3.8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617617</v>
      </c>
      <c r="AN62" s="342">
        <v>272996</v>
      </c>
      <c r="AO62" s="343">
        <v>1.7</v>
      </c>
      <c r="AP62" s="344">
        <v>133131</v>
      </c>
      <c r="AQ62" s="345">
        <v>5.2</v>
      </c>
      <c r="AR62" s="346">
        <v>-3.5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Q53JN80t4rQmjVosRpJJK4c+VCedQJed290FpavWgyfs0ehmZHOZfTOL7oeFFiU0MDwn3cWhzWcrQhNCj2wAg==" saltValue="rCF0pgeq6NERNkJtN6u/3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A53" zoomScale="70" zoomScaleNormal="70" zoomScaleSheetLayoutView="55" workbookViewId="0">
      <selection activeCell="W34" sqref="W34:AK34"/>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0" spans="125:125" ht="13.5" hidden="1" customHeight="1" x14ac:dyDescent="0.15"/>
    <row r="121" spans="125:125" ht="13.5" hidden="1" customHeight="1" x14ac:dyDescent="0.15">
      <c r="DU121" s="259"/>
    </row>
  </sheetData>
  <sheetProtection algorithmName="SHA-512" hashValue="Y3m+10Qzq+tDZ3s9CTJFoqsBUj5bDAZGeh9GdusgLe5ybaV5Ed1kuRxwwf2JGOu/tkltrUxzf4YJR+WnQ8RsyA==" saltValue="93nnqAF9+omnKzwP1BDx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4" zoomScale="70" zoomScaleNormal="70" zoomScaleSheetLayoutView="55" workbookViewId="0">
      <selection activeCell="W34" sqref="W34:AK34"/>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2hxXGXUqOt8r55pbnhjC2sjGRGS5YXHLZdAq8apx4BrGeDxfr7EPWjDGPM+Zpy9WihPgcfLZ66EaEdb9RinlZA==" saltValue="jwL6YrMW0TaUyghLjZHh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7" zoomScale="55" zoomScaleNormal="55" zoomScaleSheetLayoutView="100" workbookViewId="0">
      <selection activeCell="W34" sqref="W34:AK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5" t="s">
        <v>3</v>
      </c>
      <c r="D47" s="1175"/>
      <c r="E47" s="1176"/>
      <c r="F47" s="11">
        <v>34.53</v>
      </c>
      <c r="G47" s="12">
        <v>34.93</v>
      </c>
      <c r="H47" s="12">
        <v>35.04</v>
      </c>
      <c r="I47" s="12">
        <v>34.270000000000003</v>
      </c>
      <c r="J47" s="13">
        <v>35.39</v>
      </c>
    </row>
    <row r="48" spans="2:10" ht="57.75" customHeight="1" x14ac:dyDescent="0.15">
      <c r="B48" s="14"/>
      <c r="C48" s="1177" t="s">
        <v>4</v>
      </c>
      <c r="D48" s="1177"/>
      <c r="E48" s="1178"/>
      <c r="F48" s="15">
        <v>7.09</v>
      </c>
      <c r="G48" s="16">
        <v>3.21</v>
      </c>
      <c r="H48" s="16">
        <v>4.9400000000000004</v>
      </c>
      <c r="I48" s="16">
        <v>4.5999999999999996</v>
      </c>
      <c r="J48" s="17">
        <v>5.34</v>
      </c>
    </row>
    <row r="49" spans="2:10" ht="57.75" customHeight="1" thickBot="1" x14ac:dyDescent="0.2">
      <c r="B49" s="18"/>
      <c r="C49" s="1179" t="s">
        <v>5</v>
      </c>
      <c r="D49" s="1179"/>
      <c r="E49" s="1180"/>
      <c r="F49" s="19">
        <v>7.41</v>
      </c>
      <c r="G49" s="20" t="s">
        <v>561</v>
      </c>
      <c r="H49" s="20">
        <v>4.7</v>
      </c>
      <c r="I49" s="20">
        <v>0.26</v>
      </c>
      <c r="J49" s="21">
        <v>1.42</v>
      </c>
    </row>
    <row r="50" spans="2:10" x14ac:dyDescent="0.15"/>
  </sheetData>
  <sheetProtection algorithmName="SHA-512" hashValue="5gaqX+0vMftVugzxc0wnGKDV/DnacA3WF5VEPkCzDPn13L2lzVfEN+iw4VlFgAAxxJi/6s0B0v6cPXLXlXD/2A==" saltValue="YVXnCL/uFGawXuA/Z1xv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7" zoomScale="55" zoomScaleNormal="55" zoomScaleSheetLayoutView="100" workbookViewId="0">
      <selection activeCell="W34" sqref="W34:AK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7" t="s">
        <v>562</v>
      </c>
      <c r="D34" s="1187"/>
      <c r="E34" s="1188"/>
      <c r="F34" s="32">
        <v>7.08</v>
      </c>
      <c r="G34" s="33">
        <v>3.2</v>
      </c>
      <c r="H34" s="33">
        <v>4.9400000000000004</v>
      </c>
      <c r="I34" s="33">
        <v>4.59</v>
      </c>
      <c r="J34" s="34">
        <v>5.34</v>
      </c>
      <c r="K34" s="22"/>
      <c r="L34" s="22"/>
      <c r="M34" s="22"/>
      <c r="N34" s="22"/>
      <c r="O34" s="22"/>
      <c r="P34" s="22"/>
    </row>
    <row r="35" spans="1:16" ht="39" customHeight="1" x14ac:dyDescent="0.15">
      <c r="A35" s="22"/>
      <c r="B35" s="35"/>
      <c r="C35" s="1181" t="s">
        <v>563</v>
      </c>
      <c r="D35" s="1182"/>
      <c r="E35" s="1183"/>
      <c r="F35" s="36">
        <v>0.59</v>
      </c>
      <c r="G35" s="37">
        <v>0.88</v>
      </c>
      <c r="H35" s="37">
        <v>0.51</v>
      </c>
      <c r="I35" s="37">
        <v>0.56000000000000005</v>
      </c>
      <c r="J35" s="38">
        <v>0.8</v>
      </c>
      <c r="K35" s="22"/>
      <c r="L35" s="22"/>
      <c r="M35" s="22"/>
      <c r="N35" s="22"/>
      <c r="O35" s="22"/>
      <c r="P35" s="22"/>
    </row>
    <row r="36" spans="1:16" ht="39" customHeight="1" x14ac:dyDescent="0.15">
      <c r="A36" s="22"/>
      <c r="B36" s="35"/>
      <c r="C36" s="1181" t="s">
        <v>564</v>
      </c>
      <c r="D36" s="1182"/>
      <c r="E36" s="1183"/>
      <c r="F36" s="36">
        <v>0.11</v>
      </c>
      <c r="G36" s="37">
        <v>0.13</v>
      </c>
      <c r="H36" s="37">
        <v>0.15</v>
      </c>
      <c r="I36" s="37">
        <v>0.11</v>
      </c>
      <c r="J36" s="38">
        <v>0.24</v>
      </c>
      <c r="K36" s="22"/>
      <c r="L36" s="22"/>
      <c r="M36" s="22"/>
      <c r="N36" s="22"/>
      <c r="O36" s="22"/>
      <c r="P36" s="22"/>
    </row>
    <row r="37" spans="1:16" ht="39" customHeight="1" x14ac:dyDescent="0.15">
      <c r="A37" s="22"/>
      <c r="B37" s="35"/>
      <c r="C37" s="1181" t="s">
        <v>565</v>
      </c>
      <c r="D37" s="1182"/>
      <c r="E37" s="1183"/>
      <c r="F37" s="36">
        <v>0</v>
      </c>
      <c r="G37" s="37">
        <v>0</v>
      </c>
      <c r="H37" s="37">
        <v>0</v>
      </c>
      <c r="I37" s="37">
        <v>0</v>
      </c>
      <c r="J37" s="38">
        <v>0.14000000000000001</v>
      </c>
      <c r="K37" s="22"/>
      <c r="L37" s="22"/>
      <c r="M37" s="22"/>
      <c r="N37" s="22"/>
      <c r="O37" s="22"/>
      <c r="P37" s="22"/>
    </row>
    <row r="38" spans="1:16" ht="39" customHeight="1" x14ac:dyDescent="0.15">
      <c r="A38" s="22"/>
      <c r="B38" s="35"/>
      <c r="C38" s="1181" t="s">
        <v>566</v>
      </c>
      <c r="D38" s="1182"/>
      <c r="E38" s="1183"/>
      <c r="F38" s="36">
        <v>0.81</v>
      </c>
      <c r="G38" s="37">
        <v>0.79</v>
      </c>
      <c r="H38" s="37">
        <v>0.5</v>
      </c>
      <c r="I38" s="37">
        <v>0.36</v>
      </c>
      <c r="J38" s="38">
        <v>0.02</v>
      </c>
      <c r="K38" s="22"/>
      <c r="L38" s="22"/>
      <c r="M38" s="22"/>
      <c r="N38" s="22"/>
      <c r="O38" s="22"/>
      <c r="P38" s="22"/>
    </row>
    <row r="39" spans="1:16" ht="39" customHeight="1" x14ac:dyDescent="0.15">
      <c r="A39" s="22"/>
      <c r="B39" s="35"/>
      <c r="C39" s="1181" t="s">
        <v>567</v>
      </c>
      <c r="D39" s="1182"/>
      <c r="E39" s="1183"/>
      <c r="F39" s="36">
        <v>0</v>
      </c>
      <c r="G39" s="37">
        <v>0</v>
      </c>
      <c r="H39" s="37">
        <v>0</v>
      </c>
      <c r="I39" s="37">
        <v>0</v>
      </c>
      <c r="J39" s="38">
        <v>0</v>
      </c>
      <c r="K39" s="22"/>
      <c r="L39" s="22"/>
      <c r="M39" s="22"/>
      <c r="N39" s="22"/>
      <c r="O39" s="22"/>
      <c r="P39" s="22"/>
    </row>
    <row r="40" spans="1:16" ht="39" customHeight="1" x14ac:dyDescent="0.15">
      <c r="A40" s="22"/>
      <c r="B40" s="35"/>
      <c r="C40" s="1181" t="s">
        <v>568</v>
      </c>
      <c r="D40" s="1182"/>
      <c r="E40" s="1183"/>
      <c r="F40" s="36" t="s">
        <v>514</v>
      </c>
      <c r="G40" s="37">
        <v>0</v>
      </c>
      <c r="H40" s="37">
        <v>0.02</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569</v>
      </c>
      <c r="D42" s="1182"/>
      <c r="E42" s="1183"/>
      <c r="F42" s="36" t="s">
        <v>514</v>
      </c>
      <c r="G42" s="37" t="s">
        <v>514</v>
      </c>
      <c r="H42" s="37" t="s">
        <v>514</v>
      </c>
      <c r="I42" s="37" t="s">
        <v>514</v>
      </c>
      <c r="J42" s="38" t="s">
        <v>514</v>
      </c>
      <c r="K42" s="22"/>
      <c r="L42" s="22"/>
      <c r="M42" s="22"/>
      <c r="N42" s="22"/>
      <c r="O42" s="22"/>
      <c r="P42" s="22"/>
    </row>
    <row r="43" spans="1:16" ht="39" customHeight="1" thickBot="1" x14ac:dyDescent="0.2">
      <c r="A43" s="22"/>
      <c r="B43" s="40"/>
      <c r="C43" s="1184" t="s">
        <v>570</v>
      </c>
      <c r="D43" s="1185"/>
      <c r="E43" s="1186"/>
      <c r="F43" s="41">
        <v>0</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xjqWTPcY1nS95nWl2TPNIAwigIh0GGdTHVO35SKvgxP1WozkNf6hGP4aqZ4WjscE9s2x2fAegb/tnV3nf5sRQ==" saltValue="KtbSLwY4LDnFfn1dCof7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7" zoomScale="55" zoomScaleNormal="55" zoomScaleSheetLayoutView="55" workbookViewId="0">
      <selection activeCell="E48" sqref="E48:J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1000</v>
      </c>
      <c r="L45" s="60">
        <v>938</v>
      </c>
      <c r="M45" s="60">
        <v>812</v>
      </c>
      <c r="N45" s="60">
        <v>656</v>
      </c>
      <c r="O45" s="61">
        <v>562</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514</v>
      </c>
      <c r="L46" s="64" t="s">
        <v>514</v>
      </c>
      <c r="M46" s="64" t="s">
        <v>514</v>
      </c>
      <c r="N46" s="64" t="s">
        <v>514</v>
      </c>
      <c r="O46" s="65" t="s">
        <v>514</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514</v>
      </c>
      <c r="L47" s="64" t="s">
        <v>514</v>
      </c>
      <c r="M47" s="64" t="s">
        <v>514</v>
      </c>
      <c r="N47" s="64" t="s">
        <v>514</v>
      </c>
      <c r="O47" s="65" t="s">
        <v>514</v>
      </c>
      <c r="P47" s="48"/>
      <c r="Q47" s="48"/>
      <c r="R47" s="48"/>
      <c r="S47" s="48"/>
      <c r="T47" s="48"/>
      <c r="U47" s="48"/>
    </row>
    <row r="48" spans="1:21" ht="30.75" customHeight="1" x14ac:dyDescent="0.15">
      <c r="A48" s="48"/>
      <c r="B48" s="1214"/>
      <c r="C48" s="1215"/>
      <c r="D48" s="62"/>
      <c r="E48" s="1191" t="s">
        <v>15</v>
      </c>
      <c r="F48" s="1191"/>
      <c r="G48" s="1191"/>
      <c r="H48" s="1191"/>
      <c r="I48" s="1191"/>
      <c r="J48" s="1192"/>
      <c r="K48" s="63">
        <v>47</v>
      </c>
      <c r="L48" s="64">
        <v>42</v>
      </c>
      <c r="M48" s="64">
        <v>55</v>
      </c>
      <c r="N48" s="64">
        <v>57</v>
      </c>
      <c r="O48" s="65">
        <v>57</v>
      </c>
      <c r="P48" s="48"/>
      <c r="Q48" s="48"/>
      <c r="R48" s="48"/>
      <c r="S48" s="48"/>
      <c r="T48" s="48"/>
      <c r="U48" s="48"/>
    </row>
    <row r="49" spans="1:21" ht="30.75" customHeight="1" x14ac:dyDescent="0.15">
      <c r="A49" s="48"/>
      <c r="B49" s="1214"/>
      <c r="C49" s="1215"/>
      <c r="D49" s="62"/>
      <c r="E49" s="1191" t="s">
        <v>16</v>
      </c>
      <c r="F49" s="1191"/>
      <c r="G49" s="1191"/>
      <c r="H49" s="1191"/>
      <c r="I49" s="1191"/>
      <c r="J49" s="1192"/>
      <c r="K49" s="63" t="s">
        <v>514</v>
      </c>
      <c r="L49" s="64" t="s">
        <v>514</v>
      </c>
      <c r="M49" s="64" t="s">
        <v>514</v>
      </c>
      <c r="N49" s="64" t="s">
        <v>514</v>
      </c>
      <c r="O49" s="65" t="s">
        <v>514</v>
      </c>
      <c r="P49" s="48"/>
      <c r="Q49" s="48"/>
      <c r="R49" s="48"/>
      <c r="S49" s="48"/>
      <c r="T49" s="48"/>
      <c r="U49" s="48"/>
    </row>
    <row r="50" spans="1:21" ht="30.75" customHeight="1" x14ac:dyDescent="0.15">
      <c r="A50" s="48"/>
      <c r="B50" s="1214"/>
      <c r="C50" s="1215"/>
      <c r="D50" s="62"/>
      <c r="E50" s="1191" t="s">
        <v>17</v>
      </c>
      <c r="F50" s="1191"/>
      <c r="G50" s="1191"/>
      <c r="H50" s="1191"/>
      <c r="I50" s="1191"/>
      <c r="J50" s="1192"/>
      <c r="K50" s="63">
        <v>12</v>
      </c>
      <c r="L50" s="64">
        <v>13</v>
      </c>
      <c r="M50" s="64">
        <v>12</v>
      </c>
      <c r="N50" s="64">
        <v>8</v>
      </c>
      <c r="O50" s="65">
        <v>2</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v>0</v>
      </c>
      <c r="M51" s="64">
        <v>0</v>
      </c>
      <c r="N51" s="64">
        <v>0</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859</v>
      </c>
      <c r="L52" s="64">
        <v>828</v>
      </c>
      <c r="M52" s="64">
        <v>739</v>
      </c>
      <c r="N52" s="64">
        <v>611</v>
      </c>
      <c r="O52" s="65">
        <v>536</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200</v>
      </c>
      <c r="L53" s="69">
        <v>165</v>
      </c>
      <c r="M53" s="69">
        <v>140</v>
      </c>
      <c r="N53" s="69">
        <v>110</v>
      </c>
      <c r="O53" s="70">
        <v>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xecOEjkwsEzXRZtVzZQQCg+5stKO5Bo/SERl3UbCMG2V//IoQpjIm9AZFZgt6z9tagr/Jv9/jyhHCfSp0Ky1Q==" saltValue="y5tfymqFosdJAad9ufVGo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2" zoomScale="70" zoomScaleNormal="70" zoomScaleSheetLayoutView="100" workbookViewId="0">
      <selection activeCell="W34" sqref="W34:AK3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556</v>
      </c>
      <c r="J40" s="103" t="s">
        <v>557</v>
      </c>
      <c r="K40" s="103" t="s">
        <v>558</v>
      </c>
      <c r="L40" s="103" t="s">
        <v>559</v>
      </c>
      <c r="M40" s="104" t="s">
        <v>560</v>
      </c>
    </row>
    <row r="41" spans="2:13" ht="27.75" customHeight="1" x14ac:dyDescent="0.15">
      <c r="B41" s="1232" t="s">
        <v>32</v>
      </c>
      <c r="C41" s="1233"/>
      <c r="D41" s="105"/>
      <c r="E41" s="1234" t="s">
        <v>33</v>
      </c>
      <c r="F41" s="1234"/>
      <c r="G41" s="1234"/>
      <c r="H41" s="1235"/>
      <c r="I41" s="355">
        <v>3606</v>
      </c>
      <c r="J41" s="356">
        <v>3419</v>
      </c>
      <c r="K41" s="356">
        <v>3406</v>
      </c>
      <c r="L41" s="356">
        <v>3190</v>
      </c>
      <c r="M41" s="357">
        <v>3122</v>
      </c>
    </row>
    <row r="42" spans="2:13" ht="27.75" customHeight="1" x14ac:dyDescent="0.15">
      <c r="B42" s="1222"/>
      <c r="C42" s="1223"/>
      <c r="D42" s="106"/>
      <c r="E42" s="1226" t="s">
        <v>34</v>
      </c>
      <c r="F42" s="1226"/>
      <c r="G42" s="1226"/>
      <c r="H42" s="1227"/>
      <c r="I42" s="358">
        <v>33</v>
      </c>
      <c r="J42" s="359">
        <v>24</v>
      </c>
      <c r="K42" s="359">
        <v>12</v>
      </c>
      <c r="L42" s="359">
        <v>3</v>
      </c>
      <c r="M42" s="360">
        <v>1</v>
      </c>
    </row>
    <row r="43" spans="2:13" ht="27.75" customHeight="1" x14ac:dyDescent="0.15">
      <c r="B43" s="1222"/>
      <c r="C43" s="1223"/>
      <c r="D43" s="106"/>
      <c r="E43" s="1226" t="s">
        <v>35</v>
      </c>
      <c r="F43" s="1226"/>
      <c r="G43" s="1226"/>
      <c r="H43" s="1227"/>
      <c r="I43" s="358">
        <v>328</v>
      </c>
      <c r="J43" s="359">
        <v>320</v>
      </c>
      <c r="K43" s="359">
        <v>348</v>
      </c>
      <c r="L43" s="359">
        <v>372</v>
      </c>
      <c r="M43" s="360">
        <v>409</v>
      </c>
    </row>
    <row r="44" spans="2:13" ht="27.75" customHeight="1" x14ac:dyDescent="0.15">
      <c r="B44" s="1222"/>
      <c r="C44" s="1223"/>
      <c r="D44" s="106"/>
      <c r="E44" s="1226" t="s">
        <v>36</v>
      </c>
      <c r="F44" s="1226"/>
      <c r="G44" s="1226"/>
      <c r="H44" s="1227"/>
      <c r="I44" s="358" t="s">
        <v>514</v>
      </c>
      <c r="J44" s="359" t="s">
        <v>514</v>
      </c>
      <c r="K44" s="359" t="s">
        <v>514</v>
      </c>
      <c r="L44" s="359" t="s">
        <v>514</v>
      </c>
      <c r="M44" s="360" t="s">
        <v>514</v>
      </c>
    </row>
    <row r="45" spans="2:13" ht="27.75" customHeight="1" x14ac:dyDescent="0.15">
      <c r="B45" s="1222"/>
      <c r="C45" s="1223"/>
      <c r="D45" s="106"/>
      <c r="E45" s="1226" t="s">
        <v>37</v>
      </c>
      <c r="F45" s="1226"/>
      <c r="G45" s="1226"/>
      <c r="H45" s="1227"/>
      <c r="I45" s="358">
        <v>531</v>
      </c>
      <c r="J45" s="359">
        <v>534</v>
      </c>
      <c r="K45" s="359">
        <v>505</v>
      </c>
      <c r="L45" s="359">
        <v>458</v>
      </c>
      <c r="M45" s="360">
        <v>420</v>
      </c>
    </row>
    <row r="46" spans="2:13" ht="27.75" customHeight="1" x14ac:dyDescent="0.15">
      <c r="B46" s="1222"/>
      <c r="C46" s="1223"/>
      <c r="D46" s="107"/>
      <c r="E46" s="1226" t="s">
        <v>38</v>
      </c>
      <c r="F46" s="1226"/>
      <c r="G46" s="1226"/>
      <c r="H46" s="1227"/>
      <c r="I46" s="358" t="s">
        <v>514</v>
      </c>
      <c r="J46" s="359" t="s">
        <v>514</v>
      </c>
      <c r="K46" s="359" t="s">
        <v>514</v>
      </c>
      <c r="L46" s="359" t="s">
        <v>514</v>
      </c>
      <c r="M46" s="360" t="s">
        <v>514</v>
      </c>
    </row>
    <row r="47" spans="2:13" ht="27.75" customHeight="1" x14ac:dyDescent="0.15">
      <c r="B47" s="1222"/>
      <c r="C47" s="1223"/>
      <c r="D47" s="108"/>
      <c r="E47" s="1236" t="s">
        <v>39</v>
      </c>
      <c r="F47" s="1237"/>
      <c r="G47" s="1237"/>
      <c r="H47" s="1238"/>
      <c r="I47" s="358" t="s">
        <v>514</v>
      </c>
      <c r="J47" s="359" t="s">
        <v>514</v>
      </c>
      <c r="K47" s="359" t="s">
        <v>514</v>
      </c>
      <c r="L47" s="359" t="s">
        <v>514</v>
      </c>
      <c r="M47" s="360" t="s">
        <v>514</v>
      </c>
    </row>
    <row r="48" spans="2:13" ht="27.75" customHeight="1" x14ac:dyDescent="0.15">
      <c r="B48" s="1222"/>
      <c r="C48" s="1223"/>
      <c r="D48" s="106"/>
      <c r="E48" s="1226" t="s">
        <v>40</v>
      </c>
      <c r="F48" s="1226"/>
      <c r="G48" s="1226"/>
      <c r="H48" s="1227"/>
      <c r="I48" s="358" t="s">
        <v>514</v>
      </c>
      <c r="J48" s="359" t="s">
        <v>514</v>
      </c>
      <c r="K48" s="359" t="s">
        <v>514</v>
      </c>
      <c r="L48" s="359" t="s">
        <v>514</v>
      </c>
      <c r="M48" s="360" t="s">
        <v>514</v>
      </c>
    </row>
    <row r="49" spans="2:13" ht="27.75" customHeight="1" x14ac:dyDescent="0.15">
      <c r="B49" s="1224"/>
      <c r="C49" s="1225"/>
      <c r="D49" s="106"/>
      <c r="E49" s="1226" t="s">
        <v>41</v>
      </c>
      <c r="F49" s="1226"/>
      <c r="G49" s="1226"/>
      <c r="H49" s="1227"/>
      <c r="I49" s="358" t="s">
        <v>514</v>
      </c>
      <c r="J49" s="359" t="s">
        <v>514</v>
      </c>
      <c r="K49" s="359" t="s">
        <v>514</v>
      </c>
      <c r="L49" s="359" t="s">
        <v>514</v>
      </c>
      <c r="M49" s="360" t="s">
        <v>514</v>
      </c>
    </row>
    <row r="50" spans="2:13" ht="27.75" customHeight="1" x14ac:dyDescent="0.15">
      <c r="B50" s="1220" t="s">
        <v>42</v>
      </c>
      <c r="C50" s="1221"/>
      <c r="D50" s="109"/>
      <c r="E50" s="1226" t="s">
        <v>43</v>
      </c>
      <c r="F50" s="1226"/>
      <c r="G50" s="1226"/>
      <c r="H50" s="1227"/>
      <c r="I50" s="358">
        <v>5153</v>
      </c>
      <c r="J50" s="359">
        <v>5221</v>
      </c>
      <c r="K50" s="359">
        <v>5545</v>
      </c>
      <c r="L50" s="359">
        <v>5911</v>
      </c>
      <c r="M50" s="360">
        <v>6129</v>
      </c>
    </row>
    <row r="51" spans="2:13" ht="27.75" customHeight="1" x14ac:dyDescent="0.15">
      <c r="B51" s="1222"/>
      <c r="C51" s="1223"/>
      <c r="D51" s="106"/>
      <c r="E51" s="1226" t="s">
        <v>44</v>
      </c>
      <c r="F51" s="1226"/>
      <c r="G51" s="1226"/>
      <c r="H51" s="1227"/>
      <c r="I51" s="358">
        <v>329</v>
      </c>
      <c r="J51" s="359">
        <v>264</v>
      </c>
      <c r="K51" s="359">
        <v>207</v>
      </c>
      <c r="L51" s="359">
        <v>159</v>
      </c>
      <c r="M51" s="360">
        <v>115</v>
      </c>
    </row>
    <row r="52" spans="2:13" ht="27.75" customHeight="1" x14ac:dyDescent="0.15">
      <c r="B52" s="1224"/>
      <c r="C52" s="1225"/>
      <c r="D52" s="106"/>
      <c r="E52" s="1226" t="s">
        <v>45</v>
      </c>
      <c r="F52" s="1226"/>
      <c r="G52" s="1226"/>
      <c r="H52" s="1227"/>
      <c r="I52" s="358">
        <v>4152</v>
      </c>
      <c r="J52" s="359">
        <v>4070</v>
      </c>
      <c r="K52" s="359">
        <v>4094</v>
      </c>
      <c r="L52" s="359">
        <v>3905</v>
      </c>
      <c r="M52" s="360">
        <v>3837</v>
      </c>
    </row>
    <row r="53" spans="2:13" ht="27.75" customHeight="1" thickBot="1" x14ac:dyDescent="0.2">
      <c r="B53" s="1228" t="s">
        <v>46</v>
      </c>
      <c r="C53" s="1229"/>
      <c r="D53" s="110"/>
      <c r="E53" s="1230" t="s">
        <v>47</v>
      </c>
      <c r="F53" s="1230"/>
      <c r="G53" s="1230"/>
      <c r="H53" s="1231"/>
      <c r="I53" s="361">
        <v>-5135</v>
      </c>
      <c r="J53" s="362">
        <v>-5258</v>
      </c>
      <c r="K53" s="362">
        <v>-5575</v>
      </c>
      <c r="L53" s="362">
        <v>-5953</v>
      </c>
      <c r="M53" s="363">
        <v>-6129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hKHWmPYUk8NQHkR1eDW8dkljJEzXK8iXP5sN6qitnWupxu6/BtTtTojm0H9I7Is1RuCeCxtDOn+pZ7zpV2Y5mw==" saltValue="5qsUtkmvqJ72PJpdHQOq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W34" sqref="W34:AK3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47" t="s">
        <v>50</v>
      </c>
      <c r="D55" s="1247"/>
      <c r="E55" s="1248"/>
      <c r="F55" s="122">
        <v>1001</v>
      </c>
      <c r="G55" s="122">
        <v>1001</v>
      </c>
      <c r="H55" s="123">
        <v>1001</v>
      </c>
    </row>
    <row r="56" spans="2:8" ht="52.5" customHeight="1" x14ac:dyDescent="0.15">
      <c r="B56" s="124"/>
      <c r="C56" s="1249" t="s">
        <v>51</v>
      </c>
      <c r="D56" s="1249"/>
      <c r="E56" s="1250"/>
      <c r="F56" s="125">
        <v>1496</v>
      </c>
      <c r="G56" s="125">
        <v>1496</v>
      </c>
      <c r="H56" s="126">
        <v>1473</v>
      </c>
    </row>
    <row r="57" spans="2:8" ht="53.25" customHeight="1" x14ac:dyDescent="0.15">
      <c r="B57" s="124"/>
      <c r="C57" s="1251" t="s">
        <v>52</v>
      </c>
      <c r="D57" s="1251"/>
      <c r="E57" s="1252"/>
      <c r="F57" s="127">
        <v>2962</v>
      </c>
      <c r="G57" s="127">
        <v>3334</v>
      </c>
      <c r="H57" s="128">
        <v>3588</v>
      </c>
    </row>
    <row r="58" spans="2:8" ht="45.75" customHeight="1" x14ac:dyDescent="0.15">
      <c r="B58" s="129"/>
      <c r="C58" s="1239" t="s">
        <v>577</v>
      </c>
      <c r="D58" s="1240"/>
      <c r="E58" s="1241"/>
      <c r="F58" s="130">
        <v>1213</v>
      </c>
      <c r="G58" s="130">
        <v>1301</v>
      </c>
      <c r="H58" s="131">
        <v>1517</v>
      </c>
    </row>
    <row r="59" spans="2:8" ht="45.75" customHeight="1" x14ac:dyDescent="0.15">
      <c r="B59" s="129"/>
      <c r="C59" s="1239" t="s">
        <v>578</v>
      </c>
      <c r="D59" s="1240"/>
      <c r="E59" s="1241"/>
      <c r="F59" s="130">
        <v>1120</v>
      </c>
      <c r="G59" s="130">
        <v>1142</v>
      </c>
      <c r="H59" s="131">
        <v>1177</v>
      </c>
    </row>
    <row r="60" spans="2:8" ht="45.75" customHeight="1" x14ac:dyDescent="0.15">
      <c r="B60" s="129"/>
      <c r="C60" s="1239" t="s">
        <v>579</v>
      </c>
      <c r="D60" s="1240"/>
      <c r="E60" s="1241"/>
      <c r="F60" s="130">
        <v>463</v>
      </c>
      <c r="G60" s="130">
        <v>464</v>
      </c>
      <c r="H60" s="131">
        <v>476</v>
      </c>
    </row>
    <row r="61" spans="2:8" ht="45.75" customHeight="1" x14ac:dyDescent="0.15">
      <c r="B61" s="129"/>
      <c r="C61" s="1239" t="s">
        <v>580</v>
      </c>
      <c r="D61" s="1240"/>
      <c r="E61" s="1241"/>
      <c r="F61" s="130" t="s">
        <v>514</v>
      </c>
      <c r="G61" s="130">
        <v>250</v>
      </c>
      <c r="H61" s="131">
        <v>237</v>
      </c>
    </row>
    <row r="62" spans="2:8" ht="45.75" customHeight="1" thickBot="1" x14ac:dyDescent="0.2">
      <c r="B62" s="132"/>
      <c r="C62" s="1242" t="s">
        <v>581</v>
      </c>
      <c r="D62" s="1243"/>
      <c r="E62" s="1244"/>
      <c r="F62" s="133">
        <v>101</v>
      </c>
      <c r="G62" s="133">
        <v>101</v>
      </c>
      <c r="H62" s="134">
        <v>101</v>
      </c>
    </row>
    <row r="63" spans="2:8" ht="52.5" customHeight="1" thickBot="1" x14ac:dyDescent="0.2">
      <c r="B63" s="135"/>
      <c r="C63" s="1245" t="s">
        <v>53</v>
      </c>
      <c r="D63" s="1245"/>
      <c r="E63" s="1246"/>
      <c r="F63" s="136">
        <v>5459</v>
      </c>
      <c r="G63" s="136">
        <v>5831</v>
      </c>
      <c r="H63" s="137">
        <v>6062</v>
      </c>
    </row>
    <row r="64" spans="2:8" x14ac:dyDescent="0.15"/>
  </sheetData>
  <sheetProtection algorithmName="SHA-512" hashValue="scryVWzce9of+trHeB9yARLtTY6ux/PZP/ctZdscDrWQT2CkXQlLYld9AcinShMaBXfYuss1LL3AqNT2uoq/Fg==" saltValue="omG8SneqlV7vVOufHEar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M39" zoomScale="70" zoomScaleNormal="70" zoomScaleSheetLayoutView="55" workbookViewId="0">
      <selection activeCell="BI82" sqref="BI82"/>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589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590</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591</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556</v>
      </c>
      <c r="BQ50" s="1258"/>
      <c r="BR50" s="1258"/>
      <c r="BS50" s="1258"/>
      <c r="BT50" s="1258"/>
      <c r="BU50" s="1258"/>
      <c r="BV50" s="1258"/>
      <c r="BW50" s="1258"/>
      <c r="BX50" s="1258" t="s">
        <v>557</v>
      </c>
      <c r="BY50" s="1258"/>
      <c r="BZ50" s="1258"/>
      <c r="CA50" s="1258"/>
      <c r="CB50" s="1258"/>
      <c r="CC50" s="1258"/>
      <c r="CD50" s="1258"/>
      <c r="CE50" s="1258"/>
      <c r="CF50" s="1258" t="s">
        <v>558</v>
      </c>
      <c r="CG50" s="1258"/>
      <c r="CH50" s="1258"/>
      <c r="CI50" s="1258"/>
      <c r="CJ50" s="1258"/>
      <c r="CK50" s="1258"/>
      <c r="CL50" s="1258"/>
      <c r="CM50" s="1258"/>
      <c r="CN50" s="1258" t="s">
        <v>559</v>
      </c>
      <c r="CO50" s="1258"/>
      <c r="CP50" s="1258"/>
      <c r="CQ50" s="1258"/>
      <c r="CR50" s="1258"/>
      <c r="CS50" s="1258"/>
      <c r="CT50" s="1258"/>
      <c r="CU50" s="1258"/>
      <c r="CV50" s="1258" t="s">
        <v>560</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592</v>
      </c>
      <c r="AO51" s="1256"/>
      <c r="AP51" s="1256"/>
      <c r="AQ51" s="1256"/>
      <c r="AR51" s="1256"/>
      <c r="AS51" s="1256"/>
      <c r="AT51" s="1256"/>
      <c r="AU51" s="1256"/>
      <c r="AV51" s="1256"/>
      <c r="AW51" s="1256"/>
      <c r="AX51" s="1256"/>
      <c r="AY51" s="1256"/>
      <c r="AZ51" s="1256"/>
      <c r="BA51" s="1256"/>
      <c r="BB51" s="1256" t="s">
        <v>593</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594</v>
      </c>
      <c r="BC53" s="1256"/>
      <c r="BD53" s="1256"/>
      <c r="BE53" s="1256"/>
      <c r="BF53" s="1256"/>
      <c r="BG53" s="1256"/>
      <c r="BH53" s="1256"/>
      <c r="BI53" s="1256"/>
      <c r="BJ53" s="1256"/>
      <c r="BK53" s="1256"/>
      <c r="BL53" s="1256"/>
      <c r="BM53" s="1256"/>
      <c r="BN53" s="1256"/>
      <c r="BO53" s="1256"/>
      <c r="BP53" s="1253">
        <v>59.4</v>
      </c>
      <c r="BQ53" s="1253"/>
      <c r="BR53" s="1253"/>
      <c r="BS53" s="1253"/>
      <c r="BT53" s="1253"/>
      <c r="BU53" s="1253"/>
      <c r="BV53" s="1253"/>
      <c r="BW53" s="1253"/>
      <c r="BX53" s="1253">
        <v>61.4</v>
      </c>
      <c r="BY53" s="1253"/>
      <c r="BZ53" s="1253"/>
      <c r="CA53" s="1253"/>
      <c r="CB53" s="1253"/>
      <c r="CC53" s="1253"/>
      <c r="CD53" s="1253"/>
      <c r="CE53" s="1253"/>
      <c r="CF53" s="1253">
        <v>62.5</v>
      </c>
      <c r="CG53" s="1253"/>
      <c r="CH53" s="1253"/>
      <c r="CI53" s="1253"/>
      <c r="CJ53" s="1253"/>
      <c r="CK53" s="1253"/>
      <c r="CL53" s="1253"/>
      <c r="CM53" s="1253"/>
      <c r="CN53" s="1253">
        <v>62.3</v>
      </c>
      <c r="CO53" s="1253"/>
      <c r="CP53" s="1253"/>
      <c r="CQ53" s="1253"/>
      <c r="CR53" s="1253"/>
      <c r="CS53" s="1253"/>
      <c r="CT53" s="1253"/>
      <c r="CU53" s="1253"/>
      <c r="CV53" s="1253">
        <v>63.8</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595</v>
      </c>
      <c r="AO55" s="1258"/>
      <c r="AP55" s="1258"/>
      <c r="AQ55" s="1258"/>
      <c r="AR55" s="1258"/>
      <c r="AS55" s="1258"/>
      <c r="AT55" s="1258"/>
      <c r="AU55" s="1258"/>
      <c r="AV55" s="1258"/>
      <c r="AW55" s="1258"/>
      <c r="AX55" s="1258"/>
      <c r="AY55" s="1258"/>
      <c r="AZ55" s="1258"/>
      <c r="BA55" s="1258"/>
      <c r="BB55" s="1256" t="s">
        <v>593</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594</v>
      </c>
      <c r="BC57" s="1256"/>
      <c r="BD57" s="1256"/>
      <c r="BE57" s="1256"/>
      <c r="BF57" s="1256"/>
      <c r="BG57" s="1256"/>
      <c r="BH57" s="1256"/>
      <c r="BI57" s="1256"/>
      <c r="BJ57" s="1256"/>
      <c r="BK57" s="1256"/>
      <c r="BL57" s="1256"/>
      <c r="BM57" s="1256"/>
      <c r="BN57" s="1256"/>
      <c r="BO57" s="1256"/>
      <c r="BP57" s="1253">
        <v>59.2</v>
      </c>
      <c r="BQ57" s="1253"/>
      <c r="BR57" s="1253"/>
      <c r="BS57" s="1253"/>
      <c r="BT57" s="1253"/>
      <c r="BU57" s="1253"/>
      <c r="BV57" s="1253"/>
      <c r="BW57" s="1253"/>
      <c r="BX57" s="1253">
        <v>60.3</v>
      </c>
      <c r="BY57" s="1253"/>
      <c r="BZ57" s="1253"/>
      <c r="CA57" s="1253"/>
      <c r="CB57" s="1253"/>
      <c r="CC57" s="1253"/>
      <c r="CD57" s="1253"/>
      <c r="CE57" s="1253"/>
      <c r="CF57" s="1253">
        <v>61</v>
      </c>
      <c r="CG57" s="1253"/>
      <c r="CH57" s="1253"/>
      <c r="CI57" s="1253"/>
      <c r="CJ57" s="1253"/>
      <c r="CK57" s="1253"/>
      <c r="CL57" s="1253"/>
      <c r="CM57" s="1253"/>
      <c r="CN57" s="1253">
        <v>62.3</v>
      </c>
      <c r="CO57" s="1253"/>
      <c r="CP57" s="1253"/>
      <c r="CQ57" s="1253"/>
      <c r="CR57" s="1253"/>
      <c r="CS57" s="1253"/>
      <c r="CT57" s="1253"/>
      <c r="CU57" s="1253"/>
      <c r="CV57" s="1253">
        <v>63.7</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596</v>
      </c>
    </row>
    <row r="64" spans="1:109" x14ac:dyDescent="0.15">
      <c r="B64" s="372"/>
      <c r="G64" s="379"/>
      <c r="I64" s="392"/>
      <c r="J64" s="392"/>
      <c r="K64" s="392"/>
      <c r="L64" s="392"/>
      <c r="M64" s="392"/>
      <c r="N64" s="393"/>
      <c r="AM64" s="379"/>
      <c r="AN64" s="379" t="s">
        <v>589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598</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591</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556</v>
      </c>
      <c r="BQ72" s="1258"/>
      <c r="BR72" s="1258"/>
      <c r="BS72" s="1258"/>
      <c r="BT72" s="1258"/>
      <c r="BU72" s="1258"/>
      <c r="BV72" s="1258"/>
      <c r="BW72" s="1258"/>
      <c r="BX72" s="1258" t="s">
        <v>557</v>
      </c>
      <c r="BY72" s="1258"/>
      <c r="BZ72" s="1258"/>
      <c r="CA72" s="1258"/>
      <c r="CB72" s="1258"/>
      <c r="CC72" s="1258"/>
      <c r="CD72" s="1258"/>
      <c r="CE72" s="1258"/>
      <c r="CF72" s="1258" t="s">
        <v>558</v>
      </c>
      <c r="CG72" s="1258"/>
      <c r="CH72" s="1258"/>
      <c r="CI72" s="1258"/>
      <c r="CJ72" s="1258"/>
      <c r="CK72" s="1258"/>
      <c r="CL72" s="1258"/>
      <c r="CM72" s="1258"/>
      <c r="CN72" s="1258" t="s">
        <v>559</v>
      </c>
      <c r="CO72" s="1258"/>
      <c r="CP72" s="1258"/>
      <c r="CQ72" s="1258"/>
      <c r="CR72" s="1258"/>
      <c r="CS72" s="1258"/>
      <c r="CT72" s="1258"/>
      <c r="CU72" s="1258"/>
      <c r="CV72" s="1258" t="s">
        <v>560</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592</v>
      </c>
      <c r="AO73" s="1256"/>
      <c r="AP73" s="1256"/>
      <c r="AQ73" s="1256"/>
      <c r="AR73" s="1256"/>
      <c r="AS73" s="1256"/>
      <c r="AT73" s="1256"/>
      <c r="AU73" s="1256"/>
      <c r="AV73" s="1256"/>
      <c r="AW73" s="1256"/>
      <c r="AX73" s="1256"/>
      <c r="AY73" s="1256"/>
      <c r="AZ73" s="1256"/>
      <c r="BA73" s="1256"/>
      <c r="BB73" s="1256" t="s">
        <v>593</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597</v>
      </c>
      <c r="BC75" s="1256"/>
      <c r="BD75" s="1256"/>
      <c r="BE75" s="1256"/>
      <c r="BF75" s="1256"/>
      <c r="BG75" s="1256"/>
      <c r="BH75" s="1256"/>
      <c r="BI75" s="1256"/>
      <c r="BJ75" s="1256"/>
      <c r="BK75" s="1256"/>
      <c r="BL75" s="1256"/>
      <c r="BM75" s="1256"/>
      <c r="BN75" s="1256"/>
      <c r="BO75" s="1256"/>
      <c r="BP75" s="1253">
        <v>10</v>
      </c>
      <c r="BQ75" s="1253"/>
      <c r="BR75" s="1253"/>
      <c r="BS75" s="1253"/>
      <c r="BT75" s="1253"/>
      <c r="BU75" s="1253"/>
      <c r="BV75" s="1253"/>
      <c r="BW75" s="1253"/>
      <c r="BX75" s="1253">
        <v>8.8000000000000007</v>
      </c>
      <c r="BY75" s="1253"/>
      <c r="BZ75" s="1253"/>
      <c r="CA75" s="1253"/>
      <c r="CB75" s="1253"/>
      <c r="CC75" s="1253"/>
      <c r="CD75" s="1253"/>
      <c r="CE75" s="1253"/>
      <c r="CF75" s="1253">
        <v>7.8</v>
      </c>
      <c r="CG75" s="1253"/>
      <c r="CH75" s="1253"/>
      <c r="CI75" s="1253"/>
      <c r="CJ75" s="1253"/>
      <c r="CK75" s="1253"/>
      <c r="CL75" s="1253"/>
      <c r="CM75" s="1253"/>
      <c r="CN75" s="1253">
        <v>6.3</v>
      </c>
      <c r="CO75" s="1253"/>
      <c r="CP75" s="1253"/>
      <c r="CQ75" s="1253"/>
      <c r="CR75" s="1253"/>
      <c r="CS75" s="1253"/>
      <c r="CT75" s="1253"/>
      <c r="CU75" s="1253"/>
      <c r="CV75" s="1253">
        <v>4.8</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595</v>
      </c>
      <c r="AO77" s="1258"/>
      <c r="AP77" s="1258"/>
      <c r="AQ77" s="1258"/>
      <c r="AR77" s="1258"/>
      <c r="AS77" s="1258"/>
      <c r="AT77" s="1258"/>
      <c r="AU77" s="1258"/>
      <c r="AV77" s="1258"/>
      <c r="AW77" s="1258"/>
      <c r="AX77" s="1258"/>
      <c r="AY77" s="1258"/>
      <c r="AZ77" s="1258"/>
      <c r="BA77" s="1258"/>
      <c r="BB77" s="1256" t="s">
        <v>593</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597</v>
      </c>
      <c r="BC79" s="1256"/>
      <c r="BD79" s="1256"/>
      <c r="BE79" s="1256"/>
      <c r="BF79" s="1256"/>
      <c r="BG79" s="1256"/>
      <c r="BH79" s="1256"/>
      <c r="BI79" s="1256"/>
      <c r="BJ79" s="1256"/>
      <c r="BK79" s="1256"/>
      <c r="BL79" s="1256"/>
      <c r="BM79" s="1256"/>
      <c r="BN79" s="1256"/>
      <c r="BO79" s="1256"/>
      <c r="BP79" s="1253">
        <v>7.1</v>
      </c>
      <c r="BQ79" s="1253"/>
      <c r="BR79" s="1253"/>
      <c r="BS79" s="1253"/>
      <c r="BT79" s="1253"/>
      <c r="BU79" s="1253"/>
      <c r="BV79" s="1253"/>
      <c r="BW79" s="1253"/>
      <c r="BX79" s="1253">
        <v>7.3</v>
      </c>
      <c r="BY79" s="1253"/>
      <c r="BZ79" s="1253"/>
      <c r="CA79" s="1253"/>
      <c r="CB79" s="1253"/>
      <c r="CC79" s="1253"/>
      <c r="CD79" s="1253"/>
      <c r="CE79" s="1253"/>
      <c r="CF79" s="1253">
        <v>7.4</v>
      </c>
      <c r="CG79" s="1253"/>
      <c r="CH79" s="1253"/>
      <c r="CI79" s="1253"/>
      <c r="CJ79" s="1253"/>
      <c r="CK79" s="1253"/>
      <c r="CL79" s="1253"/>
      <c r="CM79" s="1253"/>
      <c r="CN79" s="1253">
        <v>7.5</v>
      </c>
      <c r="CO79" s="1253"/>
      <c r="CP79" s="1253"/>
      <c r="CQ79" s="1253"/>
      <c r="CR79" s="1253"/>
      <c r="CS79" s="1253"/>
      <c r="CT79" s="1253"/>
      <c r="CU79" s="1253"/>
      <c r="CV79" s="1253">
        <v>7.5</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JRNSjO4wopfI4v75tyDmlYJbinBowsMXEI0FDUSxhkUYFhIqiPQ4qDhMaDY0H7cx0D8hIGmP2lkA0geF3csIdg==" saltValue="VMedHv8PJ4de1US9HvuSr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8" zoomScale="55" zoomScaleNormal="55" zoomScaleSheetLayoutView="70" workbookViewId="0">
      <selection activeCell="BO70" sqref="BO7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503</v>
      </c>
    </row>
  </sheetData>
  <sheetProtection algorithmName="SHA-512" hashValue="yi/Cj1daEfU2YyR2+MARs7w8OGX4Yv/5XQg2clkQyLUtBCDJgMWwvF9kKo9eRMbMPyarWTkbEWVF91ePqtEoJA==" saltValue="lUNIJWuFE+FScWRrDBV9n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 zoomScale="55" zoomScaleNormal="55" zoomScaleSheetLayoutView="55" workbookViewId="0">
      <selection activeCell="BO70" sqref="BO7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503</v>
      </c>
    </row>
  </sheetData>
  <sheetProtection algorithmName="SHA-512" hashValue="5x0plwb8x6LSNi+bYzVyi24Yij7TFshLb2mEzv1MO8CwOPVETmVfsygsmlZOVxnHk8Yk3CTkPGpJMZozhFSXkA==" saltValue="uHlFmKgFmBwHB3doy0Q7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553</v>
      </c>
      <c r="G2" s="151"/>
      <c r="H2" s="152"/>
    </row>
    <row r="3" spans="1:8" x14ac:dyDescent="0.15">
      <c r="A3" s="148" t="s">
        <v>546</v>
      </c>
      <c r="B3" s="153"/>
      <c r="C3" s="154"/>
      <c r="D3" s="155">
        <v>494288</v>
      </c>
      <c r="E3" s="156"/>
      <c r="F3" s="157">
        <v>271581</v>
      </c>
      <c r="G3" s="158"/>
      <c r="H3" s="159"/>
    </row>
    <row r="4" spans="1:8" x14ac:dyDescent="0.15">
      <c r="A4" s="160"/>
      <c r="B4" s="161"/>
      <c r="C4" s="162"/>
      <c r="D4" s="163">
        <v>245128</v>
      </c>
      <c r="E4" s="164"/>
      <c r="F4" s="165">
        <v>117844</v>
      </c>
      <c r="G4" s="166"/>
      <c r="H4" s="167"/>
    </row>
    <row r="5" spans="1:8" x14ac:dyDescent="0.15">
      <c r="A5" s="148" t="s">
        <v>548</v>
      </c>
      <c r="B5" s="153"/>
      <c r="C5" s="154"/>
      <c r="D5" s="155">
        <v>374466</v>
      </c>
      <c r="E5" s="156"/>
      <c r="F5" s="157">
        <v>268375</v>
      </c>
      <c r="G5" s="158"/>
      <c r="H5" s="159"/>
    </row>
    <row r="6" spans="1:8" x14ac:dyDescent="0.15">
      <c r="A6" s="160"/>
      <c r="B6" s="161"/>
      <c r="C6" s="162"/>
      <c r="D6" s="163">
        <v>257818</v>
      </c>
      <c r="E6" s="164"/>
      <c r="F6" s="165">
        <v>119602</v>
      </c>
      <c r="G6" s="166"/>
      <c r="H6" s="167"/>
    </row>
    <row r="7" spans="1:8" x14ac:dyDescent="0.15">
      <c r="A7" s="148" t="s">
        <v>549</v>
      </c>
      <c r="B7" s="153"/>
      <c r="C7" s="154"/>
      <c r="D7" s="155">
        <v>495041</v>
      </c>
      <c r="E7" s="156"/>
      <c r="F7" s="157">
        <v>301035</v>
      </c>
      <c r="G7" s="158"/>
      <c r="H7" s="159"/>
    </row>
    <row r="8" spans="1:8" x14ac:dyDescent="0.15">
      <c r="A8" s="160"/>
      <c r="B8" s="161"/>
      <c r="C8" s="162"/>
      <c r="D8" s="163">
        <v>309164</v>
      </c>
      <c r="E8" s="164"/>
      <c r="F8" s="165">
        <v>154376</v>
      </c>
      <c r="G8" s="166"/>
      <c r="H8" s="167"/>
    </row>
    <row r="9" spans="1:8" x14ac:dyDescent="0.15">
      <c r="A9" s="148" t="s">
        <v>550</v>
      </c>
      <c r="B9" s="153"/>
      <c r="C9" s="154"/>
      <c r="D9" s="155">
        <v>348119</v>
      </c>
      <c r="E9" s="156"/>
      <c r="F9" s="157">
        <v>277467</v>
      </c>
      <c r="G9" s="158"/>
      <c r="H9" s="159"/>
    </row>
    <row r="10" spans="1:8" x14ac:dyDescent="0.15">
      <c r="A10" s="160"/>
      <c r="B10" s="161"/>
      <c r="C10" s="162"/>
      <c r="D10" s="163">
        <v>225064</v>
      </c>
      <c r="E10" s="164"/>
      <c r="F10" s="165">
        <v>128378</v>
      </c>
      <c r="G10" s="166"/>
      <c r="H10" s="167"/>
    </row>
    <row r="11" spans="1:8" x14ac:dyDescent="0.15">
      <c r="A11" s="148" t="s">
        <v>551</v>
      </c>
      <c r="B11" s="153"/>
      <c r="C11" s="154"/>
      <c r="D11" s="155">
        <v>469562</v>
      </c>
      <c r="E11" s="156"/>
      <c r="F11" s="157">
        <v>282256</v>
      </c>
      <c r="G11" s="158"/>
      <c r="H11" s="159"/>
    </row>
    <row r="12" spans="1:8" x14ac:dyDescent="0.15">
      <c r="A12" s="160"/>
      <c r="B12" s="161"/>
      <c r="C12" s="168"/>
      <c r="D12" s="163">
        <v>327806</v>
      </c>
      <c r="E12" s="164"/>
      <c r="F12" s="165">
        <v>145453</v>
      </c>
      <c r="G12" s="166"/>
      <c r="H12" s="167"/>
    </row>
    <row r="13" spans="1:8" x14ac:dyDescent="0.15">
      <c r="A13" s="148"/>
      <c r="B13" s="153"/>
      <c r="C13" s="169"/>
      <c r="D13" s="170">
        <v>436295</v>
      </c>
      <c r="E13" s="171"/>
      <c r="F13" s="172">
        <v>280143</v>
      </c>
      <c r="G13" s="173"/>
      <c r="H13" s="159"/>
    </row>
    <row r="14" spans="1:8" x14ac:dyDescent="0.15">
      <c r="A14" s="160"/>
      <c r="B14" s="161"/>
      <c r="C14" s="162"/>
      <c r="D14" s="163">
        <v>272996</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7.09</v>
      </c>
      <c r="C19" s="174">
        <f>ROUND(VALUE(SUBSTITUTE(実質収支比率等に係る経年分析!G$48,"▲","-")),2)</f>
        <v>3.21</v>
      </c>
      <c r="D19" s="174">
        <f>ROUND(VALUE(SUBSTITUTE(実質収支比率等に係る経年分析!H$48,"▲","-")),2)</f>
        <v>4.9400000000000004</v>
      </c>
      <c r="E19" s="174">
        <f>ROUND(VALUE(SUBSTITUTE(実質収支比率等に係る経年分析!I$48,"▲","-")),2)</f>
        <v>4.5999999999999996</v>
      </c>
      <c r="F19" s="174">
        <f>ROUND(VALUE(SUBSTITUTE(実質収支比率等に係る経年分析!J$48,"▲","-")),2)</f>
        <v>5.34</v>
      </c>
    </row>
    <row r="20" spans="1:11" x14ac:dyDescent="0.15">
      <c r="A20" s="174" t="s">
        <v>57</v>
      </c>
      <c r="B20" s="174">
        <f>ROUND(VALUE(SUBSTITUTE(実質収支比率等に係る経年分析!F$47,"▲","-")),2)</f>
        <v>34.53</v>
      </c>
      <c r="C20" s="174">
        <f>ROUND(VALUE(SUBSTITUTE(実質収支比率等に係る経年分析!G$47,"▲","-")),2)</f>
        <v>34.93</v>
      </c>
      <c r="D20" s="174">
        <f>ROUND(VALUE(SUBSTITUTE(実質収支比率等に係る経年分析!H$47,"▲","-")),2)</f>
        <v>35.04</v>
      </c>
      <c r="E20" s="174">
        <f>ROUND(VALUE(SUBSTITUTE(実質収支比率等に係る経年分析!I$47,"▲","-")),2)</f>
        <v>34.270000000000003</v>
      </c>
      <c r="F20" s="174">
        <f>ROUND(VALUE(SUBSTITUTE(実質収支比率等に係る経年分析!J$47,"▲","-")),2)</f>
        <v>35.39</v>
      </c>
    </row>
    <row r="21" spans="1:11" x14ac:dyDescent="0.15">
      <c r="A21" s="174" t="s">
        <v>58</v>
      </c>
      <c r="B21" s="174">
        <f>IF(ISNUMBER(VALUE(SUBSTITUTE(実質収支比率等に係る経年分析!F$49,"▲","-"))),ROUND(VALUE(SUBSTITUTE(実質収支比率等に係る経年分析!F$49,"▲","-")),2),NA())</f>
        <v>7.41</v>
      </c>
      <c r="C21" s="174">
        <f>IF(ISNUMBER(VALUE(SUBSTITUTE(実質収支比率等に係る経年分析!G$49,"▲","-"))),ROUND(VALUE(SUBSTITUTE(実質収支比率等に係る経年分析!G$49,"▲","-")),2),NA())</f>
        <v>-0.06</v>
      </c>
      <c r="D21" s="174">
        <f>IF(ISNUMBER(VALUE(SUBSTITUTE(実質収支比率等に係る経年分析!H$49,"▲","-"))),ROUND(VALUE(SUBSTITUTE(実質収支比率等に係る経年分析!H$49,"▲","-")),2),NA())</f>
        <v>4.7</v>
      </c>
      <c r="E21" s="174">
        <f>IF(ISNUMBER(VALUE(SUBSTITUTE(実質収支比率等に係る経年分析!I$49,"▲","-"))),ROUND(VALUE(SUBSTITUTE(実質収支比率等に係る経年分析!I$49,"▲","-")),2),NA())</f>
        <v>0.26</v>
      </c>
      <c r="F21" s="174">
        <f>IF(ISNUMBER(VALUE(SUBSTITUTE(実質収支比率等に係る経年分析!J$49,"▲","-"))),ROUND(VALUE(SUBSTITUTE(実質収支比率等に係る経年分析!J$49,"▲","-")),2),NA())</f>
        <v>1.42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国民健康保険診療所特別会計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0.14000000000000001</v>
      </c>
    </row>
    <row r="34" spans="1:16" x14ac:dyDescent="0.15">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0.24</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0.56000000000000005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4.9400000000000004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4.59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5.34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859</v>
      </c>
      <c r="E42" s="176"/>
      <c r="F42" s="176"/>
      <c r="G42" s="176">
        <f>'実質公債費比率（分子）の構造'!L$52</f>
        <v>828</v>
      </c>
      <c r="H42" s="176"/>
      <c r="I42" s="176"/>
      <c r="J42" s="176">
        <f>'実質公債費比率（分子）の構造'!M$52</f>
        <v>739</v>
      </c>
      <c r="K42" s="176"/>
      <c r="L42" s="176"/>
      <c r="M42" s="176">
        <f>'実質公債費比率（分子）の構造'!N$52</f>
        <v>611</v>
      </c>
      <c r="N42" s="176"/>
      <c r="O42" s="176"/>
      <c r="P42" s="176">
        <f>'実質公債費比率（分子）の構造'!O$52</f>
        <v>536</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12</v>
      </c>
      <c r="C44" s="176"/>
      <c r="D44" s="176"/>
      <c r="E44" s="176">
        <f>'実質公債費比率（分子）の構造'!L$50</f>
        <v>13</v>
      </c>
      <c r="F44" s="176"/>
      <c r="G44" s="176"/>
      <c r="H44" s="176">
        <f>'実質公債費比率（分子）の構造'!M$50</f>
        <v>12</v>
      </c>
      <c r="I44" s="176"/>
      <c r="J44" s="176"/>
      <c r="K44" s="176">
        <f>'実質公債費比率（分子）の構造'!N$50</f>
        <v>8</v>
      </c>
      <c r="L44" s="176"/>
      <c r="M44" s="176"/>
      <c r="N44" s="176">
        <f>'実質公債費比率（分子）の構造'!O$50</f>
        <v>2</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47</v>
      </c>
      <c r="C46" s="176"/>
      <c r="D46" s="176"/>
      <c r="E46" s="176">
        <f>'実質公債費比率（分子）の構造'!L$48</f>
        <v>42</v>
      </c>
      <c r="F46" s="176"/>
      <c r="G46" s="176"/>
      <c r="H46" s="176">
        <f>'実質公債費比率（分子）の構造'!M$48</f>
        <v>55</v>
      </c>
      <c r="I46" s="176"/>
      <c r="J46" s="176"/>
      <c r="K46" s="176">
        <f>'実質公債費比率（分子）の構造'!N$48</f>
        <v>57</v>
      </c>
      <c r="L46" s="176"/>
      <c r="M46" s="176"/>
      <c r="N46" s="176">
        <f>'実質公債費比率（分子）の構造'!O$48</f>
        <v>57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1000</v>
      </c>
      <c r="C49" s="176"/>
      <c r="D49" s="176"/>
      <c r="E49" s="176">
        <f>'実質公債費比率（分子）の構造'!L$45</f>
        <v>938</v>
      </c>
      <c r="F49" s="176"/>
      <c r="G49" s="176"/>
      <c r="H49" s="176">
        <f>'実質公債費比率（分子）の構造'!M$45</f>
        <v>812</v>
      </c>
      <c r="I49" s="176"/>
      <c r="J49" s="176"/>
      <c r="K49" s="176">
        <f>'実質公債費比率（分子）の構造'!N$45</f>
        <v>656</v>
      </c>
      <c r="L49" s="176"/>
      <c r="M49" s="176"/>
      <c r="N49" s="176">
        <f>'実質公債費比率（分子）の構造'!O$45</f>
        <v>562</v>
      </c>
      <c r="O49" s="176"/>
      <c r="P49" s="176"/>
    </row>
    <row r="50" spans="1:16" x14ac:dyDescent="0.15">
      <c r="A50" s="176" t="s">
        <v>73</v>
      </c>
      <c r="B50" s="176" t="e">
        <f>NA()</f>
        <v>#N/A</v>
      </c>
      <c r="C50" s="176">
        <f>IF(ISNUMBER('実質公債費比率（分子）の構造'!K$53),'実質公債費比率（分子）の構造'!K$53,NA())</f>
        <v>200</v>
      </c>
      <c r="D50" s="176" t="e">
        <f>NA()</f>
        <v>#N/A</v>
      </c>
      <c r="E50" s="176" t="e">
        <f>NA()</f>
        <v>#N/A</v>
      </c>
      <c r="F50" s="176">
        <f>IF(ISNUMBER('実質公債費比率（分子）の構造'!L$53),'実質公債費比率（分子）の構造'!L$53,NA())</f>
        <v>165</v>
      </c>
      <c r="G50" s="176" t="e">
        <f>NA()</f>
        <v>#N/A</v>
      </c>
      <c r="H50" s="176" t="e">
        <f>NA()</f>
        <v>#N/A</v>
      </c>
      <c r="I50" s="176">
        <f>IF(ISNUMBER('実質公債費比率（分子）の構造'!M$53),'実質公債費比率（分子）の構造'!M$53,NA())</f>
        <v>140</v>
      </c>
      <c r="J50" s="176" t="e">
        <f>NA()</f>
        <v>#N/A</v>
      </c>
      <c r="K50" s="176" t="e">
        <f>NA()</f>
        <v>#N/A</v>
      </c>
      <c r="L50" s="176">
        <f>IF(ISNUMBER('実質公債費比率（分子）の構造'!N$53),'実質公債費比率（分子）の構造'!N$53,NA())</f>
        <v>110</v>
      </c>
      <c r="M50" s="176" t="e">
        <f>NA()</f>
        <v>#N/A</v>
      </c>
      <c r="N50" s="176" t="e">
        <f>NA()</f>
        <v>#N/A</v>
      </c>
      <c r="O50" s="176">
        <f>IF(ISNUMBER('実質公債費比率（分子）の構造'!O$53),'実質公債費比率（分子）の構造'!O$53,NA())</f>
        <v>85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4152</v>
      </c>
      <c r="E56" s="175"/>
      <c r="F56" s="175"/>
      <c r="G56" s="175">
        <f>'将来負担比率（分子）の構造'!J$52</f>
        <v>4070</v>
      </c>
      <c r="H56" s="175"/>
      <c r="I56" s="175"/>
      <c r="J56" s="175">
        <f>'将来負担比率（分子）の構造'!K$52</f>
        <v>4094</v>
      </c>
      <c r="K56" s="175"/>
      <c r="L56" s="175"/>
      <c r="M56" s="175">
        <f>'将来負担比率（分子）の構造'!L$52</f>
        <v>3905</v>
      </c>
      <c r="N56" s="175"/>
      <c r="O56" s="175"/>
      <c r="P56" s="175">
        <f>'将来負担比率（分子）の構造'!M$52</f>
        <v>3837</v>
      </c>
    </row>
    <row r="57" spans="1:16" x14ac:dyDescent="0.15">
      <c r="A57" s="175" t="s">
        <v>44</v>
      </c>
      <c r="B57" s="175"/>
      <c r="C57" s="175"/>
      <c r="D57" s="175">
        <f>'将来負担比率（分子）の構造'!I$51</f>
        <v>329</v>
      </c>
      <c r="E57" s="175"/>
      <c r="F57" s="175"/>
      <c r="G57" s="175">
        <f>'将来負担比率（分子）の構造'!J$51</f>
        <v>264</v>
      </c>
      <c r="H57" s="175"/>
      <c r="I57" s="175"/>
      <c r="J57" s="175">
        <f>'将来負担比率（分子）の構造'!K$51</f>
        <v>207</v>
      </c>
      <c r="K57" s="175"/>
      <c r="L57" s="175"/>
      <c r="M57" s="175">
        <f>'将来負担比率（分子）の構造'!L$51</f>
        <v>159</v>
      </c>
      <c r="N57" s="175"/>
      <c r="O57" s="175"/>
      <c r="P57" s="175">
        <f>'将来負担比率（分子）の構造'!M$51</f>
        <v>115</v>
      </c>
    </row>
    <row r="58" spans="1:16" x14ac:dyDescent="0.15">
      <c r="A58" s="175" t="s">
        <v>43</v>
      </c>
      <c r="B58" s="175"/>
      <c r="C58" s="175"/>
      <c r="D58" s="175">
        <f>'将来負担比率（分子）の構造'!I$50</f>
        <v>5153</v>
      </c>
      <c r="E58" s="175"/>
      <c r="F58" s="175"/>
      <c r="G58" s="175">
        <f>'将来負担比率（分子）の構造'!J$50</f>
        <v>5221</v>
      </c>
      <c r="H58" s="175"/>
      <c r="I58" s="175"/>
      <c r="J58" s="175">
        <f>'将来負担比率（分子）の構造'!K$50</f>
        <v>5545</v>
      </c>
      <c r="K58" s="175"/>
      <c r="L58" s="175"/>
      <c r="M58" s="175">
        <f>'将来負担比率（分子）の構造'!L$50</f>
        <v>5911</v>
      </c>
      <c r="N58" s="175"/>
      <c r="O58" s="175"/>
      <c r="P58" s="175">
        <f>'将来負担比率（分子）の構造'!M$50</f>
        <v>6129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531</v>
      </c>
      <c r="C62" s="175"/>
      <c r="D62" s="175"/>
      <c r="E62" s="175">
        <f>'将来負担比率（分子）の構造'!J$45</f>
        <v>534</v>
      </c>
      <c r="F62" s="175"/>
      <c r="G62" s="175"/>
      <c r="H62" s="175">
        <f>'将来負担比率（分子）の構造'!K$45</f>
        <v>505</v>
      </c>
      <c r="I62" s="175"/>
      <c r="J62" s="175"/>
      <c r="K62" s="175">
        <f>'将来負担比率（分子）の構造'!L$45</f>
        <v>458</v>
      </c>
      <c r="L62" s="175"/>
      <c r="M62" s="175"/>
      <c r="N62" s="175">
        <f>'将来負担比率（分子）の構造'!M$45</f>
        <v>420</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328</v>
      </c>
      <c r="C64" s="175"/>
      <c r="D64" s="175"/>
      <c r="E64" s="175">
        <f>'将来負担比率（分子）の構造'!J$43</f>
        <v>320</v>
      </c>
      <c r="F64" s="175"/>
      <c r="G64" s="175"/>
      <c r="H64" s="175">
        <f>'将来負担比率（分子）の構造'!K$43</f>
        <v>348</v>
      </c>
      <c r="I64" s="175"/>
      <c r="J64" s="175"/>
      <c r="K64" s="175">
        <f>'将来負担比率（分子）の構造'!L$43</f>
        <v>372</v>
      </c>
      <c r="L64" s="175"/>
      <c r="M64" s="175"/>
      <c r="N64" s="175">
        <f>'将来負担比率（分子）の構造'!M$43</f>
        <v>409</v>
      </c>
      <c r="O64" s="175"/>
      <c r="P64" s="175"/>
    </row>
    <row r="65" spans="1:16" x14ac:dyDescent="0.15">
      <c r="A65" s="175" t="s">
        <v>34</v>
      </c>
      <c r="B65" s="175">
        <f>'将来負担比率（分子）の構造'!I$42</f>
        <v>33</v>
      </c>
      <c r="C65" s="175"/>
      <c r="D65" s="175"/>
      <c r="E65" s="175">
        <f>'将来負担比率（分子）の構造'!J$42</f>
        <v>24</v>
      </c>
      <c r="F65" s="175"/>
      <c r="G65" s="175"/>
      <c r="H65" s="175">
        <f>'将来負担比率（分子）の構造'!K$42</f>
        <v>12</v>
      </c>
      <c r="I65" s="175"/>
      <c r="J65" s="175"/>
      <c r="K65" s="175">
        <f>'将来負担比率（分子）の構造'!L$42</f>
        <v>3</v>
      </c>
      <c r="L65" s="175"/>
      <c r="M65" s="175"/>
      <c r="N65" s="175">
        <f>'将来負担比率（分子）の構造'!M$42</f>
        <v>1</v>
      </c>
      <c r="O65" s="175"/>
      <c r="P65" s="175"/>
    </row>
    <row r="66" spans="1:16" x14ac:dyDescent="0.15">
      <c r="A66" s="175" t="s">
        <v>33</v>
      </c>
      <c r="B66" s="175">
        <f>'将来負担比率（分子）の構造'!I$41</f>
        <v>3606</v>
      </c>
      <c r="C66" s="175"/>
      <c r="D66" s="175"/>
      <c r="E66" s="175">
        <f>'将来負担比率（分子）の構造'!J$41</f>
        <v>3419</v>
      </c>
      <c r="F66" s="175"/>
      <c r="G66" s="175"/>
      <c r="H66" s="175">
        <f>'将来負担比率（分子）の構造'!K$41</f>
        <v>3406</v>
      </c>
      <c r="I66" s="175"/>
      <c r="J66" s="175"/>
      <c r="K66" s="175">
        <f>'将来負担比率（分子）の構造'!L$41</f>
        <v>3190</v>
      </c>
      <c r="L66" s="175"/>
      <c r="M66" s="175"/>
      <c r="N66" s="175">
        <f>'将来負担比率（分子）の構造'!M$41</f>
        <v>3122</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1001</v>
      </c>
      <c r="C72" s="179">
        <f>基金残高に係る経年分析!G55</f>
        <v>1001</v>
      </c>
      <c r="D72" s="179">
        <f>基金残高に係る経年分析!H55</f>
        <v>1001</v>
      </c>
    </row>
    <row r="73" spans="1:16" x14ac:dyDescent="0.15">
      <c r="A73" s="178" t="s">
        <v>80</v>
      </c>
      <c r="B73" s="179">
        <f>基金残高に係る経年分析!F56</f>
        <v>1496</v>
      </c>
      <c r="C73" s="179">
        <f>基金残高に係る経年分析!G56</f>
        <v>1496</v>
      </c>
      <c r="D73" s="179">
        <f>基金残高に係る経年分析!H56</f>
        <v>1473</v>
      </c>
    </row>
    <row r="74" spans="1:16" x14ac:dyDescent="0.15">
      <c r="A74" s="178" t="s">
        <v>81</v>
      </c>
      <c r="B74" s="179">
        <f>基金残高に係る経年分析!F57</f>
        <v>2962</v>
      </c>
      <c r="C74" s="179">
        <f>基金残高に係る経年分析!G57</f>
        <v>3334</v>
      </c>
      <c r="D74" s="179">
        <f>基金残高に係る経年分析!H57</f>
        <v>3588</v>
      </c>
    </row>
  </sheetData>
  <sheetProtection algorithmName="SHA-512" hashValue="dTCjg2WXsbI+IFDEWbTj+o7bFj7qcqeYqsAJagtXJ3UlObeEXn0QmSPeYcS/fIDklqr57+qIiPt2mxWsPNJ48w==" saltValue="Wt4p30MBvPomQ69eQHa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2025-03-05T00:14:30Z</cp:lastPrinted>
  <dcterms:created xsi:type="dcterms:W3CDTF">2024-02-04T23:40:57Z</dcterms:created>
  <dcterms:modified xsi:type="dcterms:W3CDTF">2025-03-05T00:28:23Z</dcterms:modified>
  <cp:category/>
</cp:coreProperties>
</file>