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グループ\01_財政\010_財政\020_決算関係\070_各種公表資料\060_財政状況資料集（H22～）\令和5年度\２回目\提出用\"/>
    </mc:Choice>
  </mc:AlternateContent>
  <bookViews>
    <workbookView xWindow="0" yWindow="0" windowWidth="28800" windowHeight="1411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<sst xmlns="http://schemas.openxmlformats.org/spreadsheetml/2006/main" count="1135" uniqueCount="568">
  <si>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</si>
  <si>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</si>
  <si>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</si>
  <si>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</si>
  <si>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</si>
  <si>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</si>
  <si>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</si>
  <si>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</si>
  <si>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</si>
  <si>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</si>
  <si>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</si>
  <si>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</si>
  <si>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</si>
  <si>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</si>
  <si>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</si>
  <si>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</si>
  <si>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</si>
  <si>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</si>
  <si>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</si>
  <si>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</si>
  <si>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</si>
  <si>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</si>
  <si>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</si>
  <si>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</si>
  <si>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</si>
  <si>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</si>
  <si>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</si>
  <si>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</si>
  <si>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</si>
  <si>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</si>
  <si>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</si>
  <si>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</si>
  <si>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</si>
  <si>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</si>
  <si>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</si>
  <si>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</si>
  <si>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</si>
  <si>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</si>
  <si>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</si>
  <si>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</si>
  <si>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</si>
  <si>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</si>
  <si>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</si>
  <si>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</si>
  <si>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</si>
  <si>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</si>
  <si>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</si>
  <si>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</si>
  <si>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</si>
  <si>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</si>
  <si>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</si>
  <si>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</si>
  <si>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</si>
  <si>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</si>
  <si>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</si>
  <si>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</si>
  <si>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</si>
  <si>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</si>
  <si>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</si>
  <si>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</si>
  <si>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</si>
  <si>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</si>
  <si>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</si>
  <si>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</si>
  <si>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</si>
  <si>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</si>
  <si>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</si>
  <si>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</si>
  <si>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</si>
  <si>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</si>
  <si>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</si>
  <si>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</si>
  <si>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</si>
  <si>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</si>
  <si>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</si>
  <si>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</si>
  <si>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</si>
  <si>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</si>
  <si>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</si>
  <si>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</si>
  <si>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</si>
  <si>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</si>
  <si>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</si>
  <si>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</si>
  <si>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</si>
  <si>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</si>
  <si>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</si>
  <si>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</si>
  <si>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</si>
  <si>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</si>
  <si>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</si>
  <si>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</si>
  <si>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</si>
  <si>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</si>
  <si>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</si>
  <si>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</si>
  <si>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</si>
  <si>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</si>
  <si>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</si>
  <si>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</si>
  <si>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</si>
  <si>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</si>
  <si>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</si>
  <si>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</si>
  <si>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</si>
  <si>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</si>
  <si>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</si>
  <si>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</si>
  <si>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</si>
  <si>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</si>
  <si>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</si>
  <si>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</si>
  <si>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</si>
  <si>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</si>
  <si>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</si>
  <si>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</si>
  <si>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</si>
  <si>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</si>
  <si>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</si>
  <si>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</si>
  <si>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</si>
  <si>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</si>
  <si>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</si>
  <si>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</si>
  <si>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</si>
  <si>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</si>
  <si>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</si>
  <si>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</si>
  <si>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</si>
  <si>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</si>
  <si>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</si>
  <si>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</si>
  <si>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</si>
  <si>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</si>
  <si>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</si>
  <si>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</si>
  <si>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</si>
  <si>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</si>
  <si>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</si>
  <si>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</si>
  <si>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</si>
  <si>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</si>
  <si>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6"/>
  </si>
  <si>
    <t>うち日本人(％)</t>
    <phoneticPr fontId="5"/>
  </si>
  <si>
    <t>-4.7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</si>
  <si>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</si>
  <si>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</si>
  <si>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</si>
  <si>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</si>
  <si>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</si>
  <si>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</si>
  <si>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</si>
  <si>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</si>
  <si>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</si>
  <si>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</si>
  <si>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</si>
  <si>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</si>
  <si>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</si>
  <si>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</si>
  <si>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</si>
  <si>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</si>
  <si>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</si>
  <si>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</si>
  <si>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</si>
  <si>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</si>
  <si>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</si>
  <si>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</si>
  <si>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</si>
  <si>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</si>
  <si>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</si>
  <si>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</si>
  <si>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</si>
  <si>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</si>
  <si>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</si>
  <si>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</si>
  <si>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</si>
  <si>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</si>
  <si>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</si>
  <si>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</si>
  <si>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</si>
  <si>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</si>
  <si>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</si>
  <si>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</si>
  <si>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</si>
  <si>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</si>
  <si>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</si>
  <si>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</si>
  <si>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</si>
  <si>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</si>
  <si>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</si>
  <si>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</si>
  <si>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</si>
  <si>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</si>
  <si>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</si>
  <si>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</si>
  <si>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</si>
  <si>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</si>
  <si>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</si>
  <si>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</si>
  <si>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</si>
  <si>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</si>
  <si>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</si>
  <si>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</si>
  <si>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北海道幌延町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</si>
  <si>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</si>
  <si>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</si>
  <si>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</si>
  <si>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</si>
  <si>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</si>
  <si>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</si>
  <si>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</si>
  <si>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</si>
  <si>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</si>
  <si>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</si>
  <si>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</si>
  <si>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</si>
  <si>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</si>
  <si>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</si>
  <si>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</si>
  <si>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</si>
  <si>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</si>
  <si>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</si>
  <si>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</si>
  <si>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</si>
  <si>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</si>
  <si>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</si>
  <si>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</si>
  <si>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</si>
  <si>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</si>
  <si>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</si>
  <si>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</si>
  <si>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</si>
  <si>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</si>
  <si>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</si>
  <si>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</si>
  <si>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</si>
  <si>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</si>
  <si>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</si>
  <si>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</si>
  <si>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</si>
  <si>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</si>
  <si>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</si>
  <si>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</si>
  <si>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</si>
  <si>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</si>
  <si>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</si>
  <si>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</si>
  <si>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</si>
  <si>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</si>
  <si>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</si>
  <si>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</si>
  <si>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</si>
  <si>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</si>
  <si>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</si>
  <si>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</si>
  <si>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</si>
  <si>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</si>
  <si>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</si>
  <si>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</si>
  <si>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</si>
  <si>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</si>
  <si>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</si>
  <si>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</si>
  <si>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</si>
  <si>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</si>
  <si>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</si>
  <si>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</si>
  <si>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</si>
  <si>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</si>
  <si>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</si>
  <si>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</si>
  <si>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</si>
  <si>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</si>
  <si>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</si>
  <si>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</si>
  <si>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</si>
  <si>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</si>
  <si>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</si>
  <si>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</si>
  <si>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</si>
  <si>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</si>
  <si>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</si>
  <si>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</si>
  <si>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</si>
  <si>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</si>
  <si>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</si>
  <si>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</si>
  <si>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</si>
  <si>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</si>
  <si>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</si>
  <si>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</si>
  <si>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</si>
  <si>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</si>
  <si>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</si>
  <si>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</si>
  <si>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</si>
  <si>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</si>
  <si>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</si>
  <si>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</si>
  <si>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</si>
  <si>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</si>
  <si>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</si>
  <si>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</si>
  <si>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</si>
  <si>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</si>
  <si>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</si>
  <si>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</si>
  <si>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</si>
  <si>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</si>
  <si>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</si>
  <si>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</si>
  <si>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</si>
  <si>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</si>
  <si>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</si>
  <si>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</si>
  <si>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</si>
  <si>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</si>
  <si>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</si>
  <si>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</si>
  <si>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</si>
  <si>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</si>
  <si>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</si>
  <si>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</si>
  <si>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</si>
  <si>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</si>
  <si>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</si>
  <si>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</si>
  <si>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</si>
  <si>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</si>
  <si>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</si>
  <si>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</si>
  <si>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</si>
  <si>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</si>
  <si>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</si>
  <si>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</si>
  <si>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</si>
  <si>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</si>
  <si>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</si>
  <si>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</si>
  <si>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</si>
  <si>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</si>
  <si>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</si>
  <si>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</si>
  <si>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</si>
  <si>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</si>
  <si>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</si>
  <si>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</si>
  <si>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</si>
  <si>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</si>
  <si>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</si>
  <si>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</si>
  <si>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</si>
  <si>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</si>
  <si>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</si>
  <si>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北海道幌延町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</si>
  <si>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</si>
  <si>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</si>
  <si>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</si>
  <si>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</si>
  <si>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</si>
  <si>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</si>
  <si>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</si>
  <si>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</si>
  <si>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</si>
  <si>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</si>
  <si>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</si>
  <si>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</si>
  <si>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</si>
  <si>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</si>
  <si>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</si>
  <si>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</si>
  <si>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</si>
  <si>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</si>
  <si>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</si>
  <si>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</si>
  <si>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</si>
  <si>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</si>
  <si>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</si>
  <si>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</si>
  <si>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</si>
  <si>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</si>
  <si>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</si>
  <si>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</si>
  <si>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</si>
  <si>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</si>
  <si>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</si>
  <si>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</si>
  <si>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</si>
  <si>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</si>
  <si>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</si>
  <si>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</si>
  <si>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</si>
  <si>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</si>
  <si>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</si>
  <si>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</si>
  <si>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</si>
  <si>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</si>
  <si>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</si>
  <si>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</si>
  <si>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</si>
  <si>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</si>
  <si>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</si>
  <si>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</si>
  <si>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</si>
  <si>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</si>
  <si>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</si>
  <si>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</si>
  <si>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</si>
  <si>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</si>
  <si>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</si>
  <si>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</si>
  <si>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</si>
  <si>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</si>
  <si>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</si>
  <si>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</si>
  <si>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</si>
  <si>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</si>
  <si>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</si>
  <si>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</si>
  <si>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</si>
  <si>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</si>
  <si>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</si>
  <si>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</si>
  <si>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</si>
  <si>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</si>
  <si>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</si>
  <si>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</si>
  <si>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</si>
  <si>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</si>
  <si>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</si>
  <si>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</si>
  <si>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</si>
  <si>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</si>
  <si>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</si>
  <si>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</si>
  <si>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</si>
  <si>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</si>
  <si>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</si>
  <si>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</si>
  <si>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</si>
  <si>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</si>
  <si>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</si>
  <si>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</si>
  <si>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</si>
  <si>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</si>
  <si>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</si>
  <si>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</si>
  <si>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</si>
  <si>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</si>
  <si>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</si>
  <si>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</si>
  <si>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</si>
  <si>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</si>
  <si>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</si>
  <si>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</si>
  <si>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</si>
  <si>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</si>
  <si>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</si>
  <si>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</si>
  <si>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</si>
  <si>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</si>
  <si>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</si>
  <si>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</si>
  <si>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</si>
  <si>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</si>
  <si>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</si>
  <si>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</si>
  <si>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</si>
  <si>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</si>
  <si>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</si>
  <si>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</si>
  <si>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</si>
  <si>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</si>
  <si>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</si>
  <si>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</si>
  <si>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</si>
  <si>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</si>
  <si>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</si>
  <si>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</si>
  <si>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</si>
  <si>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</si>
  <si>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</si>
  <si>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</si>
  <si>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</si>
  <si>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</si>
  <si>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</si>
  <si>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</si>
  <si>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</si>
  <si>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</si>
  <si>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</si>
  <si>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</si>
  <si>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</si>
  <si>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</si>
  <si>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</si>
  <si>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</si>
  <si>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</si>
  <si>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</si>
  <si>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</si>
  <si>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</si>
  <si>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</si>
  <si>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</si>
  <si>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</si>
  <si>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</si>
  <si>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</si>
  <si>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</si>
  <si>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</si>
  <si>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</si>
  <si>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</si>
  <si>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</si>
  <si>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</si>
  <si>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</si>
  <si>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</si>
  <si>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</si>
  <si>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</si>
  <si>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</si>
  <si>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</si>
  <si>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</si>
  <si>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</si>
  <si>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</si>
  <si>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</si>
  <si>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</si>
  <si>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</si>
  <si>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</si>
  <si>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</si>
  <si>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</si>
  <si>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</si>
  <si>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</si>
  <si>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</si>
  <si>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</si>
  <si>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</si>
  <si>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0.06</t>
  </si>
  <si>
    <t>一般会計</t>
  </si>
  <si>
    <t>簡易水道事業会計</t>
  </si>
  <si>
    <t>下水道事業会計</t>
  </si>
  <si>
    <t>介護保険特別会計</t>
  </si>
  <si>
    <t>国民健康保険特別会計</t>
  </si>
  <si>
    <t>後期高齢者医療特別会計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</si>
  <si>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</si>
  <si>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</si>
  <si>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</si>
  <si>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</si>
  <si>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</si>
  <si>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</si>
  <si>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</si>
  <si>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</si>
  <si>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西天北五町衛生施設組合</t>
    <rPh sb="0" eb="11">
      <t>ニシテンボクゴチョウエイセイシセツクミアイ</t>
    </rPh>
    <phoneticPr fontId="2"/>
  </si>
  <si>
    <t>幌延町トナカイ観光牧場</t>
    <rPh sb="0" eb="3">
      <t>ホロノベチョウ</t>
    </rPh>
    <rPh sb="7" eb="9">
      <t>カンコウ</t>
    </rPh>
    <rPh sb="9" eb="11">
      <t>ボクジョウ</t>
    </rPh>
    <phoneticPr fontId="2"/>
  </si>
  <si>
    <t>幌延町畜産振興公社</t>
    <rPh sb="0" eb="3">
      <t>ホロノベチョウ</t>
    </rPh>
    <rPh sb="3" eb="5">
      <t>チクサン</t>
    </rPh>
    <rPh sb="5" eb="7">
      <t>シンコウ</t>
    </rPh>
    <rPh sb="7" eb="9">
      <t>コウシャ</t>
    </rPh>
    <phoneticPr fontId="2"/>
  </si>
  <si>
    <t>北留萌消防組合</t>
    <rPh sb="0" eb="1">
      <t>キタ</t>
    </rPh>
    <rPh sb="1" eb="3">
      <t>ルモイ</t>
    </rPh>
    <rPh sb="3" eb="5">
      <t>ショウボウ</t>
    </rPh>
    <rPh sb="5" eb="7">
      <t>クミアイ</t>
    </rPh>
    <phoneticPr fontId="2"/>
  </si>
  <si>
    <t>-</t>
    <phoneticPr fontId="2"/>
  </si>
  <si>
    <t>-</t>
    <phoneticPr fontId="2"/>
  </si>
  <si>
    <t>公共施設等整備基金</t>
    <rPh sb="0" eb="9">
      <t>コウキョウシセツトウセイビキキン</t>
    </rPh>
    <phoneticPr fontId="5"/>
  </si>
  <si>
    <t>ふるさと創生基金</t>
    <rPh sb="4" eb="8">
      <t>ソウセイキキン</t>
    </rPh>
    <phoneticPr fontId="2"/>
  </si>
  <si>
    <t>エネルギー施策等振興基金</t>
    <rPh sb="5" eb="6">
      <t>セ</t>
    </rPh>
    <rPh sb="6" eb="7">
      <t>サク</t>
    </rPh>
    <rPh sb="7" eb="8">
      <t>トウ</t>
    </rPh>
    <rPh sb="8" eb="10">
      <t>シンコウ</t>
    </rPh>
    <rPh sb="10" eb="12">
      <t>キキン</t>
    </rPh>
    <phoneticPr fontId="2"/>
  </si>
  <si>
    <t>地域公共交通活性化基金</t>
    <rPh sb="0" eb="11">
      <t>チイキコウキョウコウツウカッセイカキキン</t>
    </rPh>
    <phoneticPr fontId="2"/>
  </si>
  <si>
    <t>地域福祉基金</t>
    <rPh sb="0" eb="2">
      <t>チイキ</t>
    </rPh>
    <rPh sb="2" eb="4">
      <t>フクシ</t>
    </rPh>
    <rPh sb="4" eb="6">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</si>
  <si>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</si>
  <si>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</si>
  <si>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</si>
  <si>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</si>
  <si>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</si>
  <si>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</si>
  <si>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</si>
  <si>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</si>
  <si>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</si>
  <si>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２３年度から大型建設事業の実施に係る地方債の元金償還が始まったが、償還が終了し実質公債比率は年々減少している。また、償還年数を５年から１０年に延伸したことにより単年あたりの元利償還金を抑制することで令和５年度は、類似団体内平均値を下回っている。
　将来負担比率についても、大型建設事業の実施に係る地方債の償還が終了したことにより、年々将来負担額を減少させることができた。
　今後も将来に多額の負担を残すことのないよう適正な基金管理と、健全な財政運営に努める。</t>
    <phoneticPr fontId="5"/>
  </si>
  <si>
    <t>実質公債費比率</t>
    <phoneticPr fontId="5"/>
  </si>
  <si>
    <t>　将来負担比率は、平成２２年度分以降の地方債を最短償還年限で返済する効果で年々将来負担額を減少させることができた。
　有形固定資産減価償却率は類似団体をやや下回っており、学校施設は有形固定資産減価償却率が８６．０％となっており、平成２５年度に各学校保全計画を作成している。また、令和５年度には、幌延中学校の屋上防水改修を行う等、老朽化対策に取り組んでいる。</t>
    <rPh sb="78" eb="79">
      <t>シタ</t>
    </rPh>
    <rPh sb="147" eb="149">
      <t>ホロノベ</t>
    </rPh>
    <rPh sb="149" eb="152">
      <t>チュウガッコウ</t>
    </rPh>
    <rPh sb="153" eb="155">
      <t>オクジョウ</t>
    </rPh>
    <rPh sb="155" eb="157">
      <t>ボウスイ</t>
    </rPh>
    <rPh sb="157" eb="159">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</si>
</sst>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quotePrefix="1"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quotePrefix="1"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quotePrefix="1"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E5A-4FC7-85DB-9381BB4AAD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374466</c:v>
                </c:pt>
                <c:pt idx="1">
                  <c:v>495041</c:v>
                </c:pt>
                <c:pt idx="2">
                  <c:v>348119</c:v>
                </c:pt>
                <c:pt idx="3">
                  <c:v>469562</c:v>
                </c:pt>
                <c:pt idx="4">
                  <c:v>592585</c:v>
                </c:pt>
              </c:numCache>
            </c:numRef>
          </c:val>
          <c:smooth val="0"/>
          <c:extLst>
            <c:ext xmlns:c16="http://schemas.microsoft.com/office/drawing/2014/chart" uri="{C3380CC4-5D6E-409C-BE32-E72D297353CC}">
              <c16:uniqueId val="{00000001-1E5A-4FC7-85DB-9381BB4AAD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3.21</c:v>
                </c:pt>
                <c:pt idx="1">
                  <c:v>4.9400000000000004</c:v>
                </c:pt>
                <c:pt idx="2">
                  <c:v>4.5999999999999996</c:v>
                </c:pt>
                <c:pt idx="3">
                  <c:v>5.34</c:v>
                </c:pt>
                <c:pt idx="4">
                  <c:v>6.32</c:v>
                </c:pt>
              </c:numCache>
            </c:numRef>
          </c:val>
          <c:extLst>
            <c:ext xmlns:c16="http://schemas.microsoft.com/office/drawing/2014/chart" uri="{C3380CC4-5D6E-409C-BE32-E72D297353CC}">
              <c16:uniqueId val="{00000000-6D51-4FB8-9A12-400A14A93F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34.93</c:v>
                </c:pt>
                <c:pt idx="1">
                  <c:v>35.04</c:v>
                </c:pt>
                <c:pt idx="2">
                  <c:v>34.270000000000003</c:v>
                </c:pt>
                <c:pt idx="3">
                  <c:v>35.39</c:v>
                </c:pt>
                <c:pt idx="4">
                  <c:v>36.909999999999997</c:v>
                </c:pt>
              </c:numCache>
            </c:numRef>
          </c:val>
          <c:extLst>
            <c:ext xmlns:c16="http://schemas.microsoft.com/office/drawing/2014/chart" uri="{C3380CC4-5D6E-409C-BE32-E72D297353CC}">
              <c16:uniqueId val="{00000001-6D51-4FB8-9A12-400A14A93F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-0.06</c:v>
                </c:pt>
                <c:pt idx="1">
                  <c:v>4.7</c:v>
                </c:pt>
                <c:pt idx="2">
                  <c:v>0.26</c:v>
                </c:pt>
                <c:pt idx="3">
                  <c:v>1.42</c:v>
                </c:pt>
                <c:pt idx="4">
                  <c:v>4.9000000000000004</c:v>
                </c:pt>
              </c:numCache>
            </c:numRef>
          </c:val>
          <c:smooth val="0"/>
          <c:extLst>
            <c:ext xmlns:c16="http://schemas.microsoft.com/office/drawing/2014/chart" uri="{C3380CC4-5D6E-409C-BE32-E72D297353CC}">
              <c16:uniqueId val="{00000002-6D51-4FB8-9A12-400A14A93F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0.15</c:v>
                </c:pt>
                <c:pt idx="4">
                  <c:v>#N/A</c:v>
                </c:pt>
                <c:pt idx="5">
                  <c:v>0.11</c:v>
                </c:pt>
                <c:pt idx="6">
                  <c:v>#N/A</c:v>
                </c:pt>
                <c:pt idx="7">
                  <c:v>0.38</c:v>
                </c:pt>
                <c:pt idx="8">
                  <c:v>0</c:v>
                </c:pt>
                <c:pt idx="9">
                  <c:v>0</c:v>
                </c:pt>
              </c:numCache>
            </c:numRef>
          </c:val>
          <c:extLst>
            <c:ext xmlns:c16="http://schemas.microsoft.com/office/drawing/2014/chart" uri="{C3380CC4-5D6E-409C-BE32-E72D297353CC}">
              <c16:uniqueId val="{00000000-855B-4DA3-918C-F53CC97F44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5B-4DA3-918C-F53CC97F44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5B-4DA3-918C-F53CC97F44A2}"/>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855B-4DA3-918C-F53CC97F44A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55B-4DA3-918C-F53CC97F44A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0.79</c:v>
                </c:pt>
                <c:pt idx="2">
                  <c:v>#N/A</c:v>
                </c:pt>
                <c:pt idx="3">
                  <c:v>0.5</c:v>
                </c:pt>
                <c:pt idx="4">
                  <c:v>#N/A</c:v>
                </c:pt>
                <c:pt idx="5">
                  <c:v>0.36</c:v>
                </c:pt>
                <c:pt idx="6">
                  <c:v>#N/A</c:v>
                </c:pt>
                <c:pt idx="7">
                  <c:v>0.02</c:v>
                </c:pt>
                <c:pt idx="8">
                  <c:v>#N/A</c:v>
                </c:pt>
                <c:pt idx="9">
                  <c:v>0.03</c:v>
                </c:pt>
              </c:numCache>
            </c:numRef>
          </c:val>
          <c:extLst>
            <c:ext xmlns:c16="http://schemas.microsoft.com/office/drawing/2014/chart" uri="{C3380CC4-5D6E-409C-BE32-E72D297353CC}">
              <c16:uniqueId val="{00000005-855B-4DA3-918C-F53CC97F44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0.88</c:v>
                </c:pt>
                <c:pt idx="2">
                  <c:v>#N/A</c:v>
                </c:pt>
                <c:pt idx="3">
                  <c:v>0.51</c:v>
                </c:pt>
                <c:pt idx="4">
                  <c:v>#N/A</c:v>
                </c:pt>
                <c:pt idx="5">
                  <c:v>0.56000000000000005</c:v>
                </c:pt>
                <c:pt idx="6">
                  <c:v>#N/A</c:v>
                </c:pt>
                <c:pt idx="7">
                  <c:v>0.8</c:v>
                </c:pt>
                <c:pt idx="8">
                  <c:v>#N/A</c:v>
                </c:pt>
                <c:pt idx="9">
                  <c:v>0.5</c:v>
                </c:pt>
              </c:numCache>
            </c:numRef>
          </c:val>
          <c:extLst>
            <c:ext xmlns:c16="http://schemas.microsoft.com/office/drawing/2014/chart" uri="{C3380CC4-5D6E-409C-BE32-E72D297353CC}">
              <c16:uniqueId val="{00000006-855B-4DA3-918C-F53CC97F44A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c:ext xmlns:c16="http://schemas.microsoft.com/office/drawing/2014/chart" uri="{C3380CC4-5D6E-409C-BE32-E72D297353CC}">
              <c16:uniqueId val="{00000007-855B-4DA3-918C-F53CC97F44A2}"/>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2.0099999999999998</c:v>
                </c:pt>
              </c:numCache>
            </c:numRef>
          </c:val>
          <c:extLst>
            <c:ext xmlns:c16="http://schemas.microsoft.com/office/drawing/2014/chart" uri="{C3380CC4-5D6E-409C-BE32-E72D297353CC}">
              <c16:uniqueId val="{00000008-855B-4DA3-918C-F53CC97F44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c:v>
                </c:pt>
                <c:pt idx="2">
                  <c:v>#N/A</c:v>
                </c:pt>
                <c:pt idx="3">
                  <c:v>4.9400000000000004</c:v>
                </c:pt>
                <c:pt idx="4">
                  <c:v>#N/A</c:v>
                </c:pt>
                <c:pt idx="5">
                  <c:v>4.59</c:v>
                </c:pt>
                <c:pt idx="6">
                  <c:v>#N/A</c:v>
                </c:pt>
                <c:pt idx="7">
                  <c:v>5.34</c:v>
                </c:pt>
                <c:pt idx="8">
                  <c:v>#N/A</c:v>
                </c:pt>
                <c:pt idx="9">
                  <c:v>6.32</c:v>
                </c:pt>
              </c:numCache>
            </c:numRef>
          </c:val>
          <c:extLst>
            <c:ext xmlns:c16="http://schemas.microsoft.com/office/drawing/2014/chart" uri="{C3380CC4-5D6E-409C-BE32-E72D297353CC}">
              <c16:uniqueId val="{00000009-855B-4DA3-918C-F53CC97F44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828</c:v>
                </c:pt>
                <c:pt idx="5">
                  <c:v>739</c:v>
                </c:pt>
                <c:pt idx="8">
                  <c:v>611</c:v>
                </c:pt>
                <c:pt idx="11">
                  <c:v>536</c:v>
                </c:pt>
                <c:pt idx="14">
                  <c:v>573</c:v>
                </c:pt>
              </c:numCache>
            </c:numRef>
          </c:val>
          <c:extLst>
            <c:ext xmlns:c16="http://schemas.microsoft.com/office/drawing/2014/chart" uri="{C3380CC4-5D6E-409C-BE32-E72D297353CC}">
              <c16:uniqueId val="{00000000-23D9-4386-A243-8392D923EA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D9-4386-A243-8392D923EA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12</c:v>
                </c:pt>
                <c:pt idx="6">
                  <c:v>8</c:v>
                </c:pt>
                <c:pt idx="9">
                  <c:v>2</c:v>
                </c:pt>
                <c:pt idx="12">
                  <c:v>1</c:v>
                </c:pt>
              </c:numCache>
            </c:numRef>
          </c:val>
          <c:extLst>
            <c:ext xmlns:c16="http://schemas.microsoft.com/office/drawing/2014/chart" uri="{C3380CC4-5D6E-409C-BE32-E72D297353CC}">
              <c16:uniqueId val="{00000002-23D9-4386-A243-8392D923EA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D9-4386-A243-8392D923EA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55</c:v>
                </c:pt>
                <c:pt idx="6">
                  <c:v>57</c:v>
                </c:pt>
                <c:pt idx="9">
                  <c:v>57</c:v>
                </c:pt>
                <c:pt idx="12">
                  <c:v>65</c:v>
                </c:pt>
              </c:numCache>
            </c:numRef>
          </c:val>
          <c:extLst>
            <c:ext xmlns:c16="http://schemas.microsoft.com/office/drawing/2014/chart" uri="{C3380CC4-5D6E-409C-BE32-E72D297353CC}">
              <c16:uniqueId val="{00000004-23D9-4386-A243-8392D923EA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D9-4386-A243-8392D923EA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D9-4386-A243-8392D923EA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938</c:v>
                </c:pt>
                <c:pt idx="3">
                  <c:v>812</c:v>
                </c:pt>
                <c:pt idx="6">
                  <c:v>656</c:v>
                </c:pt>
                <c:pt idx="9">
                  <c:v>562</c:v>
                </c:pt>
                <c:pt idx="12">
                  <c:v>617</c:v>
                </c:pt>
              </c:numCache>
            </c:numRef>
          </c:val>
          <c:extLst>
            <c:ext xmlns:c16="http://schemas.microsoft.com/office/drawing/2014/chart" uri="{C3380CC4-5D6E-409C-BE32-E72D297353CC}">
              <c16:uniqueId val="{00000007-23D9-4386-A243-8392D923EA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165</c:v>
                </c:pt>
                <c:pt idx="2">
                  <c:v>#N/A</c:v>
                </c:pt>
                <c:pt idx="3">
                  <c:v>#N/A</c:v>
                </c:pt>
                <c:pt idx="4">
                  <c:v>140</c:v>
                </c:pt>
                <c:pt idx="5">
                  <c:v>#N/A</c:v>
                </c:pt>
                <c:pt idx="6">
                  <c:v>#N/A</c:v>
                </c:pt>
                <c:pt idx="7">
                  <c:v>110</c:v>
                </c:pt>
                <c:pt idx="8">
                  <c:v>#N/A</c:v>
                </c:pt>
                <c:pt idx="9">
                  <c:v>#N/A</c:v>
                </c:pt>
                <c:pt idx="10">
                  <c:v>85</c:v>
                </c:pt>
                <c:pt idx="11">
                  <c:v>#N/A</c:v>
                </c:pt>
                <c:pt idx="12">
                  <c:v>#N/A</c:v>
                </c:pt>
                <c:pt idx="13">
                  <c:v>110</c:v>
                </c:pt>
                <c:pt idx="14">
                  <c:v>#N/A</c:v>
                </c:pt>
              </c:numCache>
            </c:numRef>
          </c:val>
          <c:smooth val="0"/>
          <c:extLst>
            <c:ext xmlns:c16="http://schemas.microsoft.com/office/drawing/2014/chart" uri="{C3380CC4-5D6E-409C-BE32-E72D297353CC}">
              <c16:uniqueId val="{00000008-23D9-4386-A243-8392D923EA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4070</c:v>
                </c:pt>
                <c:pt idx="5">
                  <c:v>4094</c:v>
                </c:pt>
                <c:pt idx="8">
                  <c:v>3905</c:v>
                </c:pt>
                <c:pt idx="11">
                  <c:v>3837</c:v>
                </c:pt>
                <c:pt idx="14">
                  <c:v>3920</c:v>
                </c:pt>
              </c:numCache>
            </c:numRef>
          </c:val>
          <c:extLst>
            <c:ext xmlns:c16="http://schemas.microsoft.com/office/drawing/2014/chart" uri="{C3380CC4-5D6E-409C-BE32-E72D297353CC}">
              <c16:uniqueId val="{00000000-25E7-47B2-900A-69FFD24324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264</c:v>
                </c:pt>
                <c:pt idx="5">
                  <c:v>207</c:v>
                </c:pt>
                <c:pt idx="8">
                  <c:v>159</c:v>
                </c:pt>
                <c:pt idx="11">
                  <c:v>115</c:v>
                </c:pt>
                <c:pt idx="14">
                  <c:v>87</c:v>
                </c:pt>
              </c:numCache>
            </c:numRef>
          </c:val>
          <c:extLst>
            <c:ext xmlns:c16="http://schemas.microsoft.com/office/drawing/2014/chart" uri="{C3380CC4-5D6E-409C-BE32-E72D297353CC}">
              <c16:uniqueId val="{00000001-25E7-47B2-900A-69FFD24324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5221</c:v>
                </c:pt>
                <c:pt idx="5">
                  <c:v>5545</c:v>
                </c:pt>
                <c:pt idx="8">
                  <c:v>5911</c:v>
                </c:pt>
                <c:pt idx="11">
                  <c:v>6129</c:v>
                </c:pt>
                <c:pt idx="14">
                  <c:v>6415</c:v>
                </c:pt>
              </c:numCache>
            </c:numRef>
          </c:val>
          <c:extLst>
            <c:ext xmlns:c16="http://schemas.microsoft.com/office/drawing/2014/chart" uri="{C3380CC4-5D6E-409C-BE32-E72D297353CC}">
              <c16:uniqueId val="{00000002-25E7-47B2-900A-69FFD24324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E7-47B2-900A-69FFD24324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E7-47B2-900A-69FFD24324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7-47B2-900A-69FFD24324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534</c:v>
                </c:pt>
                <c:pt idx="3">
                  <c:v>505</c:v>
                </c:pt>
                <c:pt idx="6">
                  <c:v>458</c:v>
                </c:pt>
                <c:pt idx="9">
                  <c:v>420</c:v>
                </c:pt>
                <c:pt idx="12">
                  <c:v>403</c:v>
                </c:pt>
              </c:numCache>
            </c:numRef>
          </c:val>
          <c:extLst>
            <c:ext xmlns:c16="http://schemas.microsoft.com/office/drawing/2014/chart" uri="{C3380CC4-5D6E-409C-BE32-E72D297353CC}">
              <c16:uniqueId val="{00000006-25E7-47B2-900A-69FFD24324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5E7-47B2-900A-69FFD24324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320</c:v>
                </c:pt>
                <c:pt idx="3">
                  <c:v>348</c:v>
                </c:pt>
                <c:pt idx="6">
                  <c:v>372</c:v>
                </c:pt>
                <c:pt idx="9">
                  <c:v>409</c:v>
                </c:pt>
                <c:pt idx="12">
                  <c:v>460</c:v>
                </c:pt>
              </c:numCache>
            </c:numRef>
          </c:val>
          <c:extLst>
            <c:ext xmlns:c16="http://schemas.microsoft.com/office/drawing/2014/chart" uri="{C3380CC4-5D6E-409C-BE32-E72D297353CC}">
              <c16:uniqueId val="{00000008-25E7-47B2-900A-69FFD24324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c:v>
                </c:pt>
                <c:pt idx="3">
                  <c:v>12</c:v>
                </c:pt>
                <c:pt idx="6">
                  <c:v>3</c:v>
                </c:pt>
                <c:pt idx="9">
                  <c:v>1</c:v>
                </c:pt>
                <c:pt idx="12">
                  <c:v>0</c:v>
                </c:pt>
              </c:numCache>
            </c:numRef>
          </c:val>
          <c:extLst>
            <c:ext xmlns:c16="http://schemas.microsoft.com/office/drawing/2014/chart" uri="{C3380CC4-5D6E-409C-BE32-E72D297353CC}">
              <c16:uniqueId val="{00000009-25E7-47B2-900A-69FFD24324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3419</c:v>
                </c:pt>
                <c:pt idx="3">
                  <c:v>3406</c:v>
                </c:pt>
                <c:pt idx="6">
                  <c:v>3190</c:v>
                </c:pt>
                <c:pt idx="9">
                  <c:v>3122</c:v>
                </c:pt>
                <c:pt idx="12">
                  <c:v>3203</c:v>
                </c:pt>
              </c:numCache>
            </c:numRef>
          </c:val>
          <c:extLst>
            <c:ext xmlns:c16="http://schemas.microsoft.com/office/drawing/2014/chart" uri="{C3380CC4-5D6E-409C-BE32-E72D297353CC}">
              <c16:uniqueId val="{0000000A-25E7-47B2-900A-69FFD24324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E7-47B2-900A-69FFD24324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1001</c:v>
                </c:pt>
                <c:pt idx="1">
                  <c:v>1001</c:v>
                </c:pt>
                <c:pt idx="2">
                  <c:v>1068</c:v>
                </c:pt>
              </c:numCache>
            </c:numRef>
          </c:val>
          <c:extLst>
            <c:ext xmlns:c16="http://schemas.microsoft.com/office/drawing/2014/chart" uri="{C3380CC4-5D6E-409C-BE32-E72D297353CC}">
              <c16:uniqueId val="{00000000-0E90-4A5F-A985-15D70BF4DA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1496</c:v>
                </c:pt>
                <c:pt idx="1">
                  <c:v>1473</c:v>
                </c:pt>
                <c:pt idx="2">
                  <c:v>1429</c:v>
                </c:pt>
              </c:numCache>
            </c:numRef>
          </c:val>
          <c:extLst>
            <c:ext xmlns:c16="http://schemas.microsoft.com/office/drawing/2014/chart" uri="{C3380CC4-5D6E-409C-BE32-E72D297353CC}">
              <c16:uniqueId val="{00000001-0E90-4A5F-A985-15D70BF4DA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3334</c:v>
                </c:pt>
                <c:pt idx="1">
                  <c:v>3588</c:v>
                </c:pt>
                <c:pt idx="2">
                  <c:v>3850</c:v>
                </c:pt>
              </c:numCache>
            </c:numRef>
          </c:val>
          <c:extLst>
            <c:ext xmlns:c16="http://schemas.microsoft.com/office/drawing/2014/chart" uri="{C3380CC4-5D6E-409C-BE32-E72D297353CC}">
              <c16:uniqueId val="{00000002-0E90-4A5F-A985-15D70BF4DA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{50619207-05B5-4A55-95C2-0BC26E2F0BB1}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E01-49C6-85A5-0C4007AEE6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{EE94D075-9010-4A2C-B094-E15A8FFC443E}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01-49C6-85A5-0C4007AEE6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{7526A8BE-ED7B-4F7F-AA67-EC2B01290A8D}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01-49C6-85A5-0C4007AEE6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{74133D1A-4619-417B-9FAC-0121B4CCE7EB}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01-49C6-85A5-0C4007AEE6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{E9DD05E2-E6A6-4F72-A05D-40300A3C0906}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01-49C6-85A5-0C4007AEE6C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{22975B68-8ED7-4480-A46C-F8B9A147071A}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E01-49C6-85A5-0C4007AEE6C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{A62BFD03-BEE1-432B-95E9-4DA667BA76C6}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E01-49C6-85A5-0C4007AEE6C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{69B0E115-F50F-4339-A457-BB8C2BA4B873}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E01-49C6-85A5-0C4007AEE6C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{59F82119-76E9-4858-8AAD-EA680C47056E}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E01-49C6-85A5-0C4007AEE6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62.5</c:v>
                </c:pt>
                <c:pt idx="16">
                  <c:v>62.3</c:v>
                </c:pt>
                <c:pt idx="24">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01-49C6-85A5-0C4007AEE6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{F1ECEB9B-6E52-49BE-B383-9464F0E1F56E}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E01-49C6-85A5-0C4007AEE6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{55A5598D-FE0A-4494-A83A-F55210DA1BE7}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01-49C6-85A5-0C4007AEE6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{08E5565B-B661-4ED4-8355-55FD3B687931}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01-49C6-85A5-0C4007AEE6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{E7B06E94-AA8C-4155-98B0-3AE4BBD318E8}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01-49C6-85A5-0C4007AEE6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{EC1280E9-64D5-43CD-A795-E7F993F28487}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01-49C6-85A5-0C4007AEE6CE}"/>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{7A2069F0-CEF0-4737-938C-D9E9564A62DD}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E01-49C6-85A5-0C4007AEE6CE}"/>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{D8328C35-8926-455F-B8B5-73BD7CE1A125}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E01-49C6-85A5-0C4007AEE6CE}"/>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{48936DDA-9B54-4FBD-AC20-62438D032B15}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E01-49C6-85A5-0C4007AEE6C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{240BDFFC-74AF-4EEC-B520-955C4D9899BB}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E01-49C6-85A5-0C4007AEE6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1E01-49C6-85A5-0C4007AEE6C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{6839043D-695E-4562-8DC5-B1ED9D29CA9D}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681-4CBE-A4F0-2ECC39DE6B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{4C0849F7-FBE4-43AD-ABB8-E0632BAE92E0}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81-4CBE-A4F0-2ECC39DE6B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{EA5564D5-B602-456D-963C-411BA783A57A}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81-4CBE-A4F0-2ECC39DE6B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{597D24BC-EAD1-4136-8CF8-6E32070AB542}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81-4CBE-A4F0-2ECC39DE6B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{7027C015-A6AA-44B6-8AC5-B0EA27982B60}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81-4CBE-A4F0-2ECC39DE6B3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{F5CA475C-7AB8-47BC-90C7-61BA99FEFC56}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681-4CBE-A4F0-2ECC39DE6B3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{D348050F-BA51-4C15-9E4E-B8463A0042A1}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681-4CBE-A4F0-2ECC39DE6B3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{9949F146-14A1-4D11-929F-280B4171FF67}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681-4CBE-A4F0-2ECC39DE6B3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{34699B24-8851-404F-9AE9-9982172ADB7E}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681-4CBE-A4F0-2ECC39DE6B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7.8</c:v>
                </c:pt>
                <c:pt idx="16">
                  <c:v>6.3</c:v>
                </c:pt>
                <c:pt idx="24">
                  <c:v>4.8</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81-4CBE-A4F0-2ECC39DE6B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{AACA3C3A-44A0-4BBF-A813-F0E2F9FCBF64}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681-4CBE-A4F0-2ECC39DE6B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{9743E82C-211F-4E6A-8757-247C0373B9C2}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81-4CBE-A4F0-2ECC39DE6B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{A21B4A2E-052E-42D9-9DCA-A5695BE7551E}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81-4CBE-A4F0-2ECC39DE6B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{CF04EE74-F037-4F3F-AA8A-F1ED0DD0B02F}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81-4CBE-A4F0-2ECC39DE6B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{AC61201F-0212-4595-9318-6954FA70DC98}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81-4CBE-A4F0-2ECC39DE6B37}"/>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{448F02FE-835C-49EA-81C9-B0FC5FE1288E}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681-4CBE-A4F0-2ECC39DE6B37}"/>
                </c:ext>
              </c:extLst>
            </c:dLbl>
            <c:dLbl>
              <c:idx val="16"/>
              <c:layout>
                <c:manualLayout>
                  <c:x val="-4.490505736590117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{B2F775F2-31BB-4CBF-8CBF-EA76B1EE8B8C}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681-4CBE-A4F0-2ECC39DE6B37}"/>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{6CB0920C-565B-4DE7-86FB-9C62D4D43416}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681-4CBE-A4F0-2ECC39DE6B37}"/>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{BB836C1E-52FA-4B8B-8B25-5BF8E894F366}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681-4CBE-A4F0-2ECC39DE6B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81-4CBE-A4F0-2ECC39DE6B37}"/>
            </c:ext>
          </c:extLst>
        </c:ser>
        <c:dLbls>
          <c:showLegendKey val="0"/>
          <c:showVal val="1"/>
          <c:showCatName val="0"/>
          <c:showSerName val="0"/>
          <c:showPercent val="0"/>
          <c:showBubbleSize val="0"/>
        </c:dLbls>
        <c:axId val="84219776"/>
        <c:axId val="84234240"/>
      </c:scatterChart>
      <c:valAx>
        <c:axId val="84219776"/>
        <c:scaling>
          <c:orientation val="maxMin"/>
          <c:max val="7.8"/>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2,070
574.10
5,528,790
5,337,082
182,996
2,893,663
3,202,649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当町は、類似団体と比較すると、原子力機構開発機構施設等の立地によって基準財政収入額が高くなる傾向にあるが、平成２２年度以降の大型建設事業の公債費算入地方債について、将来の金利動向を勘案し、最低償還年限により発行していたため、基準財政需要額が増加し財政力指数が低下傾向にあった。しかし、平成２７年度以降は、税収入の増加により基準財政収入額が増加し財政力指数が上昇している。引き続き行財政の効率化を努めることにより、財政運営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1" name="直線コネクタ 70"/>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1" name="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5" name="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実施してきた行政改革により経常経費を削減しているが、普通交付税などの経常一般財源の減額、近年の大型建設事業に係る地方債の元金償還額増額により、類似団体との比較で平均値を上回る状況であった。しかし、平成３１年度以降は、診療所の国民健康保険直営化に伴い、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今後の普通交付税の交付額によって、経常収支比率の悪化が懸念されるため、引き続き後年度財政措置のない地方債の発行抑制により、財政運営の健全化を図る。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34925</xdr:rowOff>
    </xdr:from>
    <xdr:to>
      <xdr:col>23</xdr:col>
      <xdr:colOff>133350</xdr:colOff>
      <xdr:row>62</xdr:row>
      <xdr:rowOff>56515</xdr:rowOff>
    </xdr:to>
    <xdr:cxnSp macro="">
      <xdr:nvCxnSpPr>
        <xdr:cNvPr id="131" name="直線コネクタ 130"/>
        <xdr:cNvCxnSpPr/>
      </xdr:nvCxnSpPr>
      <xdr:spPr>
        <a:xfrm>
          <a:off x="4114800" y="10493375"/>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34925</xdr:rowOff>
    </xdr:to>
    <xdr:cxnSp macro="">
      <xdr:nvCxnSpPr>
        <xdr:cNvPr id="134" name="直線コネクタ 133"/>
        <xdr:cNvCxnSpPr/>
      </xdr:nvCxnSpPr>
      <xdr:spPr>
        <a:xfrm>
          <a:off x="3225800" y="104451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62</xdr:row>
      <xdr:rowOff>20320</xdr:rowOff>
    </xdr:to>
    <xdr:cxnSp macro="">
      <xdr:nvCxnSpPr>
        <xdr:cNvPr id="137" name="直線コネクタ 136"/>
        <xdr:cNvCxnSpPr/>
      </xdr:nvCxnSpPr>
      <xdr:spPr>
        <a:xfrm flipV="1">
          <a:off x="2336800" y="1044511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154517</xdr:rowOff>
    </xdr:to>
    <xdr:cxnSp macro="">
      <xdr:nvCxnSpPr>
        <xdr:cNvPr id="140" name="直線コネクタ 139"/>
        <xdr:cNvCxnSpPr/>
      </xdr:nvCxnSpPr>
      <xdr:spPr>
        <a:xfrm flipV="1">
          <a:off x="1447800" y="1065022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0" name="楕円 149"/>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1"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155575</xdr:rowOff>
    </xdr:from>
    <xdr:to>
      <xdr:col>19</xdr:col>
      <xdr:colOff>184150</xdr:colOff>
      <xdr:row>61</xdr:row>
      <xdr:rowOff>85725</xdr:rowOff>
    </xdr:to>
    <xdr:sp macro="" textlink="">
      <xdr:nvSpPr>
        <xdr:cNvPr id="152" name="楕円 151"/>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53" name="テキスト ボックス 152"/>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4" name="楕円 153"/>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5" name="テキスト ボックス 154"/>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6" name="楕円 155"/>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7" name="テキスト ボックス 156"/>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8" name="楕円 157"/>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59" name="テキスト ボックス 158"/>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当町は、人口規模に対して道路や橋梁等の工作物の資産が多く、豪雪地帯のため除排雪経費が増嵩しており、類似団体内平均値を大きく上回っている。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今後も適正な定員管理を行いながら、行政改革による経費削減の徹底を図る必要がある。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42932</xdr:rowOff>
    </xdr:from>
    <xdr:to>
      <xdr:col>23</xdr:col>
      <xdr:colOff>133350</xdr:colOff>
      <xdr:row>84</xdr:row>
      <xdr:rowOff>61134</xdr:rowOff>
    </xdr:to>
    <xdr:cxnSp macro="">
      <xdr:nvCxnSpPr>
        <xdr:cNvPr id="193" name="直線コネクタ 192"/>
        <xdr:cNvCxnSpPr/>
      </xdr:nvCxnSpPr>
      <xdr:spPr>
        <a:xfrm>
          <a:off x="4114800" y="14444732"/>
          <a:ext cx="8382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2919</xdr:rowOff>
    </xdr:from>
    <xdr:to>
      <xdr:col>19</xdr:col>
      <xdr:colOff>133350</xdr:colOff>
      <xdr:row>84</xdr:row>
      <xdr:rowOff>42932</xdr:rowOff>
    </xdr:to>
    <xdr:cxnSp macro="">
      <xdr:nvCxnSpPr>
        <xdr:cNvPr id="196" name="直線コネクタ 195"/>
        <xdr:cNvCxnSpPr/>
      </xdr:nvCxnSpPr>
      <xdr:spPr>
        <a:xfrm>
          <a:off x="3225800" y="14404719"/>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140888</xdr:rowOff>
    </xdr:from>
    <xdr:to>
      <xdr:col>15</xdr:col>
      <xdr:colOff>82550</xdr:colOff>
      <xdr:row>84</xdr:row>
      <xdr:rowOff>2919</xdr:rowOff>
    </xdr:to>
    <xdr:cxnSp macro="">
      <xdr:nvCxnSpPr>
        <xdr:cNvPr id="199" name="直線コネクタ 198"/>
        <xdr:cNvCxnSpPr/>
      </xdr:nvCxnSpPr>
      <xdr:spPr>
        <a:xfrm>
          <a:off x="2336800" y="14371238"/>
          <a:ext cx="889000" cy="3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127851</xdr:rowOff>
    </xdr:from>
    <xdr:to>
      <xdr:col>11</xdr:col>
      <xdr:colOff>31750</xdr:colOff>
      <xdr:row>83</xdr:row>
      <xdr:rowOff>140888</xdr:rowOff>
    </xdr:to>
    <xdr:cxnSp macro="">
      <xdr:nvCxnSpPr>
        <xdr:cNvPr id="202" name="直線コネクタ 201"/>
        <xdr:cNvCxnSpPr/>
      </xdr:nvCxnSpPr>
      <xdr:spPr>
        <a:xfrm>
          <a:off x="1447800" y="14358201"/>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10334</xdr:rowOff>
    </xdr:from>
    <xdr:to>
      <xdr:col>23</xdr:col>
      <xdr:colOff>184150</xdr:colOff>
      <xdr:row>84</xdr:row>
      <xdr:rowOff>111934</xdr:rowOff>
    </xdr:to>
    <xdr:sp macro="" textlink="">
      <xdr:nvSpPr>
        <xdr:cNvPr id="212" name="楕円 211"/>
        <xdr:cNvSpPr/>
      </xdr:nvSpPr>
      <xdr:spPr>
        <a:xfrm>
          <a:off x="4902200" y="144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153861</xdr:rowOff>
    </xdr:from>
    <xdr:ext cx="762000" cy="259045"/>
    <xdr:sp macro="" textlink="">
      <xdr:nvSpPr>
        <xdr:cNvPr id="213" name="人件費・物件費等の状況該当値テキスト"/>
        <xdr:cNvSpPr txBox="1"/>
      </xdr:nvSpPr>
      <xdr:spPr>
        <a:xfrm>
          <a:off x="5041900" y="143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163582</xdr:rowOff>
    </xdr:from>
    <xdr:to>
      <xdr:col>19</xdr:col>
      <xdr:colOff>184150</xdr:colOff>
      <xdr:row>84</xdr:row>
      <xdr:rowOff>93732</xdr:rowOff>
    </xdr:to>
    <xdr:sp macro="" textlink="">
      <xdr:nvSpPr>
        <xdr:cNvPr id="214" name="楕円 213"/>
        <xdr:cNvSpPr/>
      </xdr:nvSpPr>
      <xdr:spPr>
        <a:xfrm>
          <a:off x="4064000" y="143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78509</xdr:rowOff>
    </xdr:from>
    <xdr:ext cx="736600" cy="259045"/>
    <xdr:sp macro="" textlink="">
      <xdr:nvSpPr>
        <xdr:cNvPr id="215" name="テキスト ボックス 214"/>
        <xdr:cNvSpPr txBox="1"/>
      </xdr:nvSpPr>
      <xdr:spPr>
        <a:xfrm>
          <a:off x="3733800" y="1448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123569</xdr:rowOff>
    </xdr:from>
    <xdr:to>
      <xdr:col>15</xdr:col>
      <xdr:colOff>133350</xdr:colOff>
      <xdr:row>84</xdr:row>
      <xdr:rowOff>53719</xdr:rowOff>
    </xdr:to>
    <xdr:sp macro="" textlink="">
      <xdr:nvSpPr>
        <xdr:cNvPr id="216" name="楕円 215"/>
        <xdr:cNvSpPr/>
      </xdr:nvSpPr>
      <xdr:spPr>
        <a:xfrm>
          <a:off x="3175000" y="143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38496</xdr:rowOff>
    </xdr:from>
    <xdr:ext cx="762000" cy="259045"/>
    <xdr:sp macro="" textlink="">
      <xdr:nvSpPr>
        <xdr:cNvPr id="217" name="テキスト ボックス 216"/>
        <xdr:cNvSpPr txBox="1"/>
      </xdr:nvSpPr>
      <xdr:spPr>
        <a:xfrm>
          <a:off x="2844800" y="1444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90088</xdr:rowOff>
    </xdr:from>
    <xdr:to>
      <xdr:col>11</xdr:col>
      <xdr:colOff>82550</xdr:colOff>
      <xdr:row>84</xdr:row>
      <xdr:rowOff>20238</xdr:rowOff>
    </xdr:to>
    <xdr:sp macro="" textlink="">
      <xdr:nvSpPr>
        <xdr:cNvPr id="218" name="楕円 217"/>
        <xdr:cNvSpPr/>
      </xdr:nvSpPr>
      <xdr:spPr>
        <a:xfrm>
          <a:off x="2286000" y="143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5015</xdr:rowOff>
    </xdr:from>
    <xdr:ext cx="762000" cy="259045"/>
    <xdr:sp macro="" textlink="">
      <xdr:nvSpPr>
        <xdr:cNvPr id="219" name="テキスト ボックス 218"/>
        <xdr:cNvSpPr txBox="1"/>
      </xdr:nvSpPr>
      <xdr:spPr>
        <a:xfrm>
          <a:off x="1955800" y="1440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77051</xdr:rowOff>
    </xdr:from>
    <xdr:to>
      <xdr:col>7</xdr:col>
      <xdr:colOff>31750</xdr:colOff>
      <xdr:row>84</xdr:row>
      <xdr:rowOff>7201</xdr:rowOff>
    </xdr:to>
    <xdr:sp macro="" textlink="">
      <xdr:nvSpPr>
        <xdr:cNvPr id="220" name="楕円 219"/>
        <xdr:cNvSpPr/>
      </xdr:nvSpPr>
      <xdr:spPr>
        <a:xfrm>
          <a:off x="1397000" y="143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163428</xdr:rowOff>
    </xdr:from>
    <xdr:ext cx="762000" cy="259045"/>
    <xdr:sp macro="" textlink="">
      <xdr:nvSpPr>
        <xdr:cNvPr id="221" name="テキスト ボックス 220"/>
        <xdr:cNvSpPr txBox="1"/>
      </xdr:nvSpPr>
      <xdr:spPr>
        <a:xfrm>
          <a:off x="1066800" y="1439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近年、国と比較して年齢構成が若く、職員の昇格時期が早くなっており、高所得者が増加傾向にあったが、令和２年度に職員の階層が大きく変動し、指数が減少したことから、平均水準を保っている。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組織・機構の見直しを図り、今後も平均水準を保てるよう努める。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129223</xdr:rowOff>
    </xdr:to>
    <xdr:cxnSp macro="">
      <xdr:nvCxnSpPr>
        <xdr:cNvPr id="251" name="直線コネクタ 250"/>
        <xdr:cNvCxnSpPr/>
      </xdr:nvCxnSpPr>
      <xdr:spPr>
        <a:xfrm flipV="1">
          <a:off x="16179800" y="1493075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129223</xdr:rowOff>
    </xdr:to>
    <xdr:cxnSp macro="">
      <xdr:nvCxnSpPr>
        <xdr:cNvPr id="254" name="直線コネクタ 253"/>
        <xdr:cNvCxnSpPr/>
      </xdr:nvCxnSpPr>
      <xdr:spPr>
        <a:xfrm>
          <a:off x="15290800" y="1496091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88</xdr:row>
      <xdr:rowOff>108586</xdr:rowOff>
    </xdr:to>
    <xdr:cxnSp macro="">
      <xdr:nvCxnSpPr>
        <xdr:cNvPr id="257" name="直線コネクタ 256"/>
        <xdr:cNvCxnSpPr/>
      </xdr:nvCxnSpPr>
      <xdr:spPr>
        <a:xfrm flipV="1">
          <a:off x="14401800" y="14960918"/>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108586</xdr:rowOff>
    </xdr:to>
    <xdr:cxnSp macro="">
      <xdr:nvCxnSpPr>
        <xdr:cNvPr id="260" name="直線コネクタ 259"/>
        <xdr:cNvCxnSpPr/>
      </xdr:nvCxnSpPr>
      <xdr:spPr>
        <a:xfrm>
          <a:off x="13512800" y="1508760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71"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4" name="楕円 273"/>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75" name="テキスト ボックス 274"/>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57786</xdr:rowOff>
    </xdr:from>
    <xdr:to>
      <xdr:col>68</xdr:col>
      <xdr:colOff>203200</xdr:colOff>
      <xdr:row>88</xdr:row>
      <xdr:rowOff>159386</xdr:rowOff>
    </xdr:to>
    <xdr:sp macro="" textlink="">
      <xdr:nvSpPr>
        <xdr:cNvPr id="276" name="楕円 275"/>
        <xdr:cNvSpPr/>
      </xdr:nvSpPr>
      <xdr:spPr>
        <a:xfrm>
          <a:off x="14351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144163</xdr:rowOff>
    </xdr:from>
    <xdr:ext cx="762000" cy="259045"/>
    <xdr:sp macro="" textlink="">
      <xdr:nvSpPr>
        <xdr:cNvPr id="277" name="テキスト ボックス 276"/>
        <xdr:cNvSpPr txBox="1"/>
      </xdr:nvSpPr>
      <xdr:spPr>
        <a:xfrm>
          <a:off x="14020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8" name="楕円 27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9" name="テキスト ボックス 27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令和元年度は保育士や保健師などの専門職の採用等により職員数が増加した。令和２年度から令和５年度にかけての人口減少により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今後は、再任用や定年の段階的引き上げにより職員の増加が見込まれるため、適正な定員管理に努める。　</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160100</xdr:rowOff>
    </xdr:from>
    <xdr:to>
      <xdr:col>81</xdr:col>
      <xdr:colOff>44450</xdr:colOff>
      <xdr:row>61</xdr:row>
      <xdr:rowOff>163116</xdr:rowOff>
    </xdr:to>
    <xdr:cxnSp macro="">
      <xdr:nvCxnSpPr>
        <xdr:cNvPr id="318" name="直線コネクタ 317"/>
        <xdr:cNvCxnSpPr/>
      </xdr:nvCxnSpPr>
      <xdr:spPr>
        <a:xfrm>
          <a:off x="16179800" y="10618550"/>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139891</xdr:rowOff>
    </xdr:from>
    <xdr:to>
      <xdr:col>77</xdr:col>
      <xdr:colOff>44450</xdr:colOff>
      <xdr:row>61</xdr:row>
      <xdr:rowOff>160100</xdr:rowOff>
    </xdr:to>
    <xdr:cxnSp macro="">
      <xdr:nvCxnSpPr>
        <xdr:cNvPr id="321" name="直線コネクタ 320"/>
        <xdr:cNvCxnSpPr/>
      </xdr:nvCxnSpPr>
      <xdr:spPr>
        <a:xfrm>
          <a:off x="15290800" y="10598341"/>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126921</xdr:rowOff>
    </xdr:from>
    <xdr:to>
      <xdr:col>72</xdr:col>
      <xdr:colOff>203200</xdr:colOff>
      <xdr:row>61</xdr:row>
      <xdr:rowOff>139891</xdr:rowOff>
    </xdr:to>
    <xdr:cxnSp macro="">
      <xdr:nvCxnSpPr>
        <xdr:cNvPr id="324" name="直線コネクタ 323"/>
        <xdr:cNvCxnSpPr/>
      </xdr:nvCxnSpPr>
      <xdr:spPr>
        <a:xfrm>
          <a:off x="14401800" y="10585371"/>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116062</xdr:rowOff>
    </xdr:from>
    <xdr:to>
      <xdr:col>68</xdr:col>
      <xdr:colOff>152400</xdr:colOff>
      <xdr:row>61</xdr:row>
      <xdr:rowOff>126921</xdr:rowOff>
    </xdr:to>
    <xdr:cxnSp macro="">
      <xdr:nvCxnSpPr>
        <xdr:cNvPr id="327" name="直線コネクタ 326"/>
        <xdr:cNvCxnSpPr/>
      </xdr:nvCxnSpPr>
      <xdr:spPr>
        <a:xfrm>
          <a:off x="13512800" y="10574512"/>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37" name="楕円 336"/>
        <xdr:cNvSpPr/>
      </xdr:nvSpPr>
      <xdr:spPr>
        <a:xfrm>
          <a:off x="16967200" y="105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84393</xdr:rowOff>
    </xdr:from>
    <xdr:ext cx="762000" cy="259045"/>
    <xdr:sp macro="" textlink="">
      <xdr:nvSpPr>
        <xdr:cNvPr id="338" name="定員管理の状況該当値テキスト"/>
        <xdr:cNvSpPr txBox="1"/>
      </xdr:nvSpPr>
      <xdr:spPr>
        <a:xfrm>
          <a:off x="17106900" y="1054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109300</xdr:rowOff>
    </xdr:from>
    <xdr:to>
      <xdr:col>77</xdr:col>
      <xdr:colOff>95250</xdr:colOff>
      <xdr:row>62</xdr:row>
      <xdr:rowOff>39450</xdr:rowOff>
    </xdr:to>
    <xdr:sp macro="" textlink="">
      <xdr:nvSpPr>
        <xdr:cNvPr id="339" name="楕円 338"/>
        <xdr:cNvSpPr/>
      </xdr:nvSpPr>
      <xdr:spPr>
        <a:xfrm>
          <a:off x="16129000" y="10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24227</xdr:rowOff>
    </xdr:from>
    <xdr:ext cx="736600" cy="259045"/>
    <xdr:sp macro="" textlink="">
      <xdr:nvSpPr>
        <xdr:cNvPr id="340" name="テキスト ボックス 339"/>
        <xdr:cNvSpPr txBox="1"/>
      </xdr:nvSpPr>
      <xdr:spPr>
        <a:xfrm>
          <a:off x="15798800" y="1065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89091</xdr:rowOff>
    </xdr:from>
    <xdr:to>
      <xdr:col>73</xdr:col>
      <xdr:colOff>44450</xdr:colOff>
      <xdr:row>62</xdr:row>
      <xdr:rowOff>19241</xdr:rowOff>
    </xdr:to>
    <xdr:sp macro="" textlink="">
      <xdr:nvSpPr>
        <xdr:cNvPr id="341" name="楕円 340"/>
        <xdr:cNvSpPr/>
      </xdr:nvSpPr>
      <xdr:spPr>
        <a:xfrm>
          <a:off x="152400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4018</xdr:rowOff>
    </xdr:from>
    <xdr:ext cx="762000" cy="259045"/>
    <xdr:sp macro="" textlink="">
      <xdr:nvSpPr>
        <xdr:cNvPr id="342" name="テキスト ボックス 341"/>
        <xdr:cNvSpPr txBox="1"/>
      </xdr:nvSpPr>
      <xdr:spPr>
        <a:xfrm>
          <a:off x="14909800" y="1063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76121</xdr:rowOff>
    </xdr:from>
    <xdr:to>
      <xdr:col>68</xdr:col>
      <xdr:colOff>203200</xdr:colOff>
      <xdr:row>62</xdr:row>
      <xdr:rowOff>6271</xdr:rowOff>
    </xdr:to>
    <xdr:sp macro="" textlink="">
      <xdr:nvSpPr>
        <xdr:cNvPr id="343" name="楕円 342"/>
        <xdr:cNvSpPr/>
      </xdr:nvSpPr>
      <xdr:spPr>
        <a:xfrm>
          <a:off x="14351000" y="10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162498</xdr:rowOff>
    </xdr:from>
    <xdr:ext cx="762000" cy="259045"/>
    <xdr:sp macro="" textlink="">
      <xdr:nvSpPr>
        <xdr:cNvPr id="344" name="テキスト ボックス 343"/>
        <xdr:cNvSpPr txBox="1"/>
      </xdr:nvSpPr>
      <xdr:spPr>
        <a:xfrm>
          <a:off x="14020800" y="1062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65262</xdr:rowOff>
    </xdr:from>
    <xdr:to>
      <xdr:col>64</xdr:col>
      <xdr:colOff>152400</xdr:colOff>
      <xdr:row>61</xdr:row>
      <xdr:rowOff>166862</xdr:rowOff>
    </xdr:to>
    <xdr:sp macro="" textlink="">
      <xdr:nvSpPr>
        <xdr:cNvPr id="345" name="楕円 344"/>
        <xdr:cNvSpPr/>
      </xdr:nvSpPr>
      <xdr:spPr>
        <a:xfrm>
          <a:off x="13462000" y="105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151639</xdr:rowOff>
    </xdr:from>
    <xdr:ext cx="762000" cy="259045"/>
    <xdr:sp macro="" textlink="">
      <xdr:nvSpPr>
        <xdr:cNvPr id="346" name="テキスト ボックス 345"/>
        <xdr:cNvSpPr txBox="1"/>
      </xdr:nvSpPr>
      <xdr:spPr>
        <a:xfrm>
          <a:off x="13131800" y="106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年度に実施した大型建設事業の元金償還が完済したこと等により数値は下降しているため、令和２年度からの地方債借入の償還年限を１０年から７年に短縮したが令和５年度は、類似団体内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しかし近年の、普通交付税の交付額によって数値が大きく変動することから、今後も有利な地方債発行を優先させることとし、財政硬直化の防止に努める。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79" name="直線コネクタ 378"/>
        <xdr:cNvCxnSpPr/>
      </xdr:nvCxnSpPr>
      <xdr:spPr>
        <a:xfrm flipV="1">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60113</xdr:rowOff>
    </xdr:to>
    <xdr:cxnSp macro="">
      <xdr:nvCxnSpPr>
        <xdr:cNvPr id="382" name="直線コネクタ 381"/>
        <xdr:cNvCxnSpPr/>
      </xdr:nvCxnSpPr>
      <xdr:spPr>
        <a:xfrm flipV="1">
          <a:off x="15290800" y="69689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42</xdr:row>
      <xdr:rowOff>9313</xdr:rowOff>
    </xdr:to>
    <xdr:cxnSp macro="">
      <xdr:nvCxnSpPr>
        <xdr:cNvPr id="385" name="直線コネクタ 384"/>
        <xdr:cNvCxnSpPr/>
      </xdr:nvCxnSpPr>
      <xdr:spPr>
        <a:xfrm flipV="1">
          <a:off x="14401800" y="70895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89746</xdr:rowOff>
    </xdr:to>
    <xdr:cxnSp macro="">
      <xdr:nvCxnSpPr>
        <xdr:cNvPr id="388" name="直線コネクタ 387"/>
        <xdr:cNvCxnSpPr/>
      </xdr:nvCxnSpPr>
      <xdr:spPr>
        <a:xfrm flipV="1">
          <a:off x="13512800" y="721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8" name="楕円 397"/>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9"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0" name="楕円 399"/>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1" name="テキスト ボックス 400"/>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6" name="楕円 405"/>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7" name="テキスト ボックス 406"/>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今後も引き続き有利な地方債発行を優先し、各種基金の積立て、定員管理の適正化等により、将来負担の健全化維持に努める。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2,070
574.10
5,528,790
5,337,082
182,996
2,893,663
3,202,649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定員管理の適正化により、人件費に充当される経常一般財源は類似団体内平均値を下回る状況にある。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しかし、職員数の増加や会計年度任用職員制度に移行したことなどにより数値悪化が予想されることから、引き続き職員適正化配置等により適切な水準の維持に努める。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136144</xdr:rowOff>
    </xdr:to>
    <xdr:cxnSp macro="">
      <xdr:nvCxnSpPr>
        <xdr:cNvPr id="64" name="直線コネクタ 63"/>
        <xdr:cNvCxnSpPr/>
      </xdr:nvCxnSpPr>
      <xdr:spPr>
        <a:xfrm flipV="1">
          <a:off x="3987800" y="62397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136144</xdr:rowOff>
    </xdr:to>
    <xdr:cxnSp macro="">
      <xdr:nvCxnSpPr>
        <xdr:cNvPr id="67" name="直線コネクタ 66"/>
        <xdr:cNvCxnSpPr/>
      </xdr:nvCxnSpPr>
      <xdr:spPr>
        <a:xfrm>
          <a:off x="3098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104140</xdr:rowOff>
    </xdr:to>
    <xdr:cxnSp macro="">
      <xdr:nvCxnSpPr>
        <xdr:cNvPr id="70" name="直線コネクタ 69"/>
        <xdr:cNvCxnSpPr/>
      </xdr:nvCxnSpPr>
      <xdr:spPr>
        <a:xfrm>
          <a:off x="2209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36</xdr:row>
      <xdr:rowOff>99568</xdr:rowOff>
    </xdr:to>
    <xdr:cxnSp macro="">
      <xdr:nvCxnSpPr>
        <xdr:cNvPr id="73" name="直線コネクタ 72"/>
        <xdr:cNvCxnSpPr/>
      </xdr:nvCxnSpPr>
      <xdr:spPr>
        <a:xfrm>
          <a:off x="1320800" y="61117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会計年度任用職員制度に移行したことに伴い、類似団体内平均値を下回ったが、今後も必要最小限の管理経費等を見極め経費削減に努める。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104140</xdr:rowOff>
    </xdr:to>
    <xdr:cxnSp macro="">
      <xdr:nvCxnSpPr>
        <xdr:cNvPr id="122" name="直線コネクタ 121"/>
        <xdr:cNvCxnSpPr/>
      </xdr:nvCxnSpPr>
      <xdr:spPr>
        <a:xfrm>
          <a:off x="15671800" y="282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81280</xdr:rowOff>
    </xdr:to>
    <xdr:cxnSp macro="">
      <xdr:nvCxnSpPr>
        <xdr:cNvPr id="125" name="直線コネクタ 124"/>
        <xdr:cNvCxnSpPr/>
      </xdr:nvCxnSpPr>
      <xdr:spPr>
        <a:xfrm>
          <a:off x="14782800" y="2769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26416</xdr:rowOff>
    </xdr:to>
    <xdr:cxnSp macro="">
      <xdr:nvCxnSpPr>
        <xdr:cNvPr id="128" name="直線コネクタ 127"/>
        <xdr:cNvCxnSpPr/>
      </xdr:nvCxnSpPr>
      <xdr:spPr>
        <a:xfrm>
          <a:off x="13893800" y="2755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56134</xdr:rowOff>
    </xdr:to>
    <xdr:cxnSp macro="">
      <xdr:nvCxnSpPr>
        <xdr:cNvPr id="131" name="直線コネクタ 130"/>
        <xdr:cNvCxnSpPr/>
      </xdr:nvCxnSpPr>
      <xdr:spPr>
        <a:xfrm flipV="1">
          <a:off x="13004800" y="275590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3" name="楕円 142"/>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4" name="テキスト ボックス 143"/>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0" name="テキスト ボックス 149"/>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全般的に福祉施策対象者が少ないことが類似団体内平均値を下回る要因だと思われる。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しかし、町内に障害者施設があることから、居住地特例制度の見直しがあった場合には、数値悪化が懸念される。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82" name="直線コネクタ 181"/>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165100</xdr:rowOff>
    </xdr:to>
    <xdr:cxnSp macro="">
      <xdr:nvCxnSpPr>
        <xdr:cNvPr id="185" name="直線コネクタ 184"/>
        <xdr:cNvCxnSpPr/>
      </xdr:nvCxnSpPr>
      <xdr:spPr>
        <a:xfrm>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88" name="直線コネクタ 187"/>
        <xdr:cNvCxnSpPr/>
      </xdr:nvCxnSpPr>
      <xdr:spPr>
        <a:xfrm flipV="1">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1" name="直線コネクタ 190"/>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1" name="楕円 20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3" name="楕円 202"/>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4" name="テキスト ボックス 203"/>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7" name="楕円 20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08" name="テキスト ボックス 20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9" name="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0" name="テキスト ボックス 20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積雪地域特有の除雪経費については、各年の降雪量に左右されることから、降雪状況により大幅な増減が想定される。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64135</xdr:rowOff>
    </xdr:to>
    <xdr:cxnSp macro="">
      <xdr:nvCxnSpPr>
        <xdr:cNvPr id="238" name="直線コネクタ 237"/>
        <xdr:cNvCxnSpPr/>
      </xdr:nvCxnSpPr>
      <xdr:spPr>
        <a:xfrm>
          <a:off x="15671800" y="99682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24130</xdr:rowOff>
    </xdr:to>
    <xdr:cxnSp macro="">
      <xdr:nvCxnSpPr>
        <xdr:cNvPr id="241" name="直線コネクタ 240"/>
        <xdr:cNvCxnSpPr/>
      </xdr:nvCxnSpPr>
      <xdr:spPr>
        <a:xfrm>
          <a:off x="14782800" y="9911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144145</xdr:rowOff>
    </xdr:to>
    <xdr:cxnSp macro="">
      <xdr:nvCxnSpPr>
        <xdr:cNvPr id="244" name="直線コネクタ 243"/>
        <xdr:cNvCxnSpPr/>
      </xdr:nvCxnSpPr>
      <xdr:spPr>
        <a:xfrm flipV="1">
          <a:off x="13893800" y="9911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144145</xdr:rowOff>
    </xdr:from>
    <xdr:to>
      <xdr:col>69</xdr:col>
      <xdr:colOff>92075</xdr:colOff>
      <xdr:row>58</xdr:row>
      <xdr:rowOff>64135</xdr:rowOff>
    </xdr:to>
    <xdr:cxnSp macro="">
      <xdr:nvCxnSpPr>
        <xdr:cNvPr id="247" name="直線コネクタ 246"/>
        <xdr:cNvCxnSpPr/>
      </xdr:nvCxnSpPr>
      <xdr:spPr>
        <a:xfrm flipV="1">
          <a:off x="13004800" y="99167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7" name="楕円 256"/>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58" name="その他該当値テキスト"/>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144780</xdr:rowOff>
    </xdr:from>
    <xdr:to>
      <xdr:col>78</xdr:col>
      <xdr:colOff>120650</xdr:colOff>
      <xdr:row>58</xdr:row>
      <xdr:rowOff>74930</xdr:rowOff>
    </xdr:to>
    <xdr:sp macro="" textlink="">
      <xdr:nvSpPr>
        <xdr:cNvPr id="259" name="楕円 258"/>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59707</xdr:rowOff>
    </xdr:from>
    <xdr:ext cx="736600" cy="259045"/>
    <xdr:sp macro="" textlink="">
      <xdr:nvSpPr>
        <xdr:cNvPr id="260" name="テキスト ボックス 259"/>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1" name="楕円 260"/>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2" name="テキスト ボックス 261"/>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93345</xdr:rowOff>
    </xdr:from>
    <xdr:to>
      <xdr:col>69</xdr:col>
      <xdr:colOff>142875</xdr:colOff>
      <xdr:row>58</xdr:row>
      <xdr:rowOff>23495</xdr:rowOff>
    </xdr:to>
    <xdr:sp macro="" textlink="">
      <xdr:nvSpPr>
        <xdr:cNvPr id="263" name="楕円 262"/>
        <xdr:cNvSpPr/>
      </xdr:nvSpPr>
      <xdr:spPr>
        <a:xfrm>
          <a:off x="13843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64" name="テキスト ボックス 263"/>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65" name="楕円 264"/>
        <xdr:cNvSpPr/>
      </xdr:nvSpPr>
      <xdr:spPr>
        <a:xfrm>
          <a:off x="12954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99712</xdr:rowOff>
    </xdr:from>
    <xdr:ext cx="762000" cy="259045"/>
    <xdr:sp macro="" textlink="">
      <xdr:nvSpPr>
        <xdr:cNvPr id="266" name="テキスト ボックス 265"/>
        <xdr:cNvSpPr txBox="1"/>
      </xdr:nvSpPr>
      <xdr:spPr>
        <a:xfrm>
          <a:off x="12623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令和５年度から簡易水道事業及び下水道事業において、地方公営企業法適用化したことにより補助費等の経常経費が増加している。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今後も類似団体内平均値を下回る数値になるよう引き続き歳出の見直しに努める。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165862</xdr:rowOff>
    </xdr:to>
    <xdr:cxnSp macro="">
      <xdr:nvCxnSpPr>
        <xdr:cNvPr id="296" name="直線コネクタ 295"/>
        <xdr:cNvCxnSpPr/>
      </xdr:nvCxnSpPr>
      <xdr:spPr>
        <a:xfrm>
          <a:off x="15671800" y="60568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56134</xdr:rowOff>
    </xdr:to>
    <xdr:cxnSp macro="">
      <xdr:nvCxnSpPr>
        <xdr:cNvPr id="299" name="直線コネクタ 298"/>
        <xdr:cNvCxnSpPr/>
      </xdr:nvCxnSpPr>
      <xdr:spPr>
        <a:xfrm>
          <a:off x="14782800" y="6043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42418</xdr:rowOff>
    </xdr:to>
    <xdr:cxnSp macro="">
      <xdr:nvCxnSpPr>
        <xdr:cNvPr id="302" name="直線コネクタ 301"/>
        <xdr:cNvCxnSpPr/>
      </xdr:nvCxnSpPr>
      <xdr:spPr>
        <a:xfrm>
          <a:off x="13893800" y="6029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46990</xdr:rowOff>
    </xdr:to>
    <xdr:cxnSp macro="">
      <xdr:nvCxnSpPr>
        <xdr:cNvPr id="305" name="直線コネクタ 304"/>
        <xdr:cNvCxnSpPr/>
      </xdr:nvCxnSpPr>
      <xdr:spPr>
        <a:xfrm flipV="1">
          <a:off x="13004800" y="6029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5" name="楕円 314"/>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16"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17" name="楕円 316"/>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8" name="テキスト ボックス 317"/>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19" name="楕円 318"/>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0" name="テキスト ボックス 319"/>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21" name="楕円 320"/>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2" name="テキスト ボックス 321"/>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3" name="楕円 322"/>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4" name="テキスト ボックス 323"/>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年度に実施した大型建設事業等係る地方債の元金償還を完済したこと等により数値は下降している。また、類似団体内平均値を若干上回っているが、意図的に償還年限を圧縮しており、交付税算入となる有利な地方債が多く占めることにより、経常一般財源が確保できるため、それほど懸念すべき状況ではないと思われ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100330</xdr:rowOff>
    </xdr:to>
    <xdr:cxnSp macro="">
      <xdr:nvCxnSpPr>
        <xdr:cNvPr id="356" name="直線コネクタ 355"/>
        <xdr:cNvCxnSpPr/>
      </xdr:nvCxnSpPr>
      <xdr:spPr>
        <a:xfrm>
          <a:off x="3987800" y="13195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77470</xdr:rowOff>
    </xdr:to>
    <xdr:cxnSp macro="">
      <xdr:nvCxnSpPr>
        <xdr:cNvPr id="359" name="直線コネクタ 358"/>
        <xdr:cNvCxnSpPr/>
      </xdr:nvCxnSpPr>
      <xdr:spPr>
        <a:xfrm flipV="1">
          <a:off x="3098800" y="1319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78</xdr:row>
      <xdr:rowOff>115570</xdr:rowOff>
    </xdr:to>
    <xdr:cxnSp macro="">
      <xdr:nvCxnSpPr>
        <xdr:cNvPr id="362" name="直線コネクタ 361"/>
        <xdr:cNvCxnSpPr/>
      </xdr:nvCxnSpPr>
      <xdr:spPr>
        <a:xfrm flipV="1">
          <a:off x="2209800" y="132791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115570</xdr:rowOff>
    </xdr:from>
    <xdr:to>
      <xdr:col>11</xdr:col>
      <xdr:colOff>9525</xdr:colOff>
      <xdr:row>79</xdr:row>
      <xdr:rowOff>107950</xdr:rowOff>
    </xdr:to>
    <xdr:cxnSp macro="">
      <xdr:nvCxnSpPr>
        <xdr:cNvPr id="365" name="直線コネクタ 364"/>
        <xdr:cNvCxnSpPr/>
      </xdr:nvCxnSpPr>
      <xdr:spPr>
        <a:xfrm flipV="1">
          <a:off x="1320800" y="134886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楕円 374"/>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76"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77" name="楕円 376"/>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78" name="テキスト ボックス 377"/>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79" name="楕円 378"/>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0" name="テキスト ボックス 379"/>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64770</xdr:rowOff>
    </xdr:from>
    <xdr:to>
      <xdr:col>11</xdr:col>
      <xdr:colOff>60325</xdr:colOff>
      <xdr:row>78</xdr:row>
      <xdr:rowOff>166370</xdr:rowOff>
    </xdr:to>
    <xdr:sp macro="" textlink="">
      <xdr:nvSpPr>
        <xdr:cNvPr id="381" name="楕円 380"/>
        <xdr:cNvSpPr/>
      </xdr:nvSpPr>
      <xdr:spPr>
        <a:xfrm>
          <a:off x="2159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151147</xdr:rowOff>
    </xdr:from>
    <xdr:ext cx="762000" cy="259045"/>
    <xdr:sp macro="" textlink="">
      <xdr:nvSpPr>
        <xdr:cNvPr id="382" name="テキスト ボックス 381"/>
        <xdr:cNvSpPr txBox="1"/>
      </xdr:nvSpPr>
      <xdr:spPr>
        <a:xfrm>
          <a:off x="1828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83" name="楕円 382"/>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84" name="テキスト ボックス 383"/>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公債費は類似団体内平均値同値だが、人件費、物件費、扶助費及び補助費等は類似団体内平均値を下回る数値にある。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しかし、今後において普通交付税の交付額によって数値が大きく変動することから、引き続き徹底した経常経費の見直しを図る。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76</xdr:row>
      <xdr:rowOff>107950</xdr:rowOff>
    </xdr:to>
    <xdr:cxnSp macro="">
      <xdr:nvCxnSpPr>
        <xdr:cNvPr id="417" name="直線コネクタ 416"/>
        <xdr:cNvCxnSpPr/>
      </xdr:nvCxnSpPr>
      <xdr:spPr>
        <a:xfrm>
          <a:off x="15671800" y="1306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73660</xdr:rowOff>
    </xdr:from>
    <xdr:to>
      <xdr:col>78</xdr:col>
      <xdr:colOff>69850</xdr:colOff>
      <xdr:row>76</xdr:row>
      <xdr:rowOff>31750</xdr:rowOff>
    </xdr:to>
    <xdr:cxnSp macro="">
      <xdr:nvCxnSpPr>
        <xdr:cNvPr id="420" name="直線コネクタ 419"/>
        <xdr:cNvCxnSpPr/>
      </xdr:nvCxnSpPr>
      <xdr:spPr>
        <a:xfrm>
          <a:off x="14782800" y="129324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58420</xdr:rowOff>
    </xdr:from>
    <xdr:to>
      <xdr:col>73</xdr:col>
      <xdr:colOff>180975</xdr:colOff>
      <xdr:row>75</xdr:row>
      <xdr:rowOff>73660</xdr:rowOff>
    </xdr:to>
    <xdr:cxnSp macro="">
      <xdr:nvCxnSpPr>
        <xdr:cNvPr id="423" name="直線コネクタ 422"/>
        <xdr:cNvCxnSpPr/>
      </xdr:nvCxnSpPr>
      <xdr:spPr>
        <a:xfrm>
          <a:off x="13893800" y="12917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76</xdr:row>
      <xdr:rowOff>12700</xdr:rowOff>
    </xdr:to>
    <xdr:cxnSp macro="">
      <xdr:nvCxnSpPr>
        <xdr:cNvPr id="426" name="直線コネクタ 425"/>
        <xdr:cNvCxnSpPr/>
      </xdr:nvCxnSpPr>
      <xdr:spPr>
        <a:xfrm flipV="1">
          <a:off x="13004800" y="12917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36" name="楕円 435"/>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73677</xdr:rowOff>
    </xdr:from>
    <xdr:ext cx="762000" cy="259045"/>
    <xdr:sp macro="" textlink="">
      <xdr:nvSpPr>
        <xdr:cNvPr id="437"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38" name="楕円 437"/>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39" name="テキスト ボックス 438"/>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22860</xdr:rowOff>
    </xdr:from>
    <xdr:to>
      <xdr:col>74</xdr:col>
      <xdr:colOff>31750</xdr:colOff>
      <xdr:row>75</xdr:row>
      <xdr:rowOff>124460</xdr:rowOff>
    </xdr:to>
    <xdr:sp macro="" textlink="">
      <xdr:nvSpPr>
        <xdr:cNvPr id="440" name="楕円 439"/>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134637</xdr:rowOff>
    </xdr:from>
    <xdr:ext cx="762000" cy="259045"/>
    <xdr:sp macro="" textlink="">
      <xdr:nvSpPr>
        <xdr:cNvPr id="441" name="テキスト ボックス 440"/>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42" name="楕円 441"/>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43" name="テキスト ボックス 442"/>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楕円 44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5" name="テキスト ボックス 44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51008</xdr:rowOff>
    </xdr:from>
    <xdr:to>
      <xdr:col>29</xdr:col>
      <xdr:colOff>127000</xdr:colOff>
      <xdr:row>15</xdr:row>
      <xdr:rowOff>111798</xdr:rowOff>
    </xdr:to>
    <xdr:cxnSp macro="">
      <xdr:nvCxnSpPr>
        <xdr:cNvPr id="49" name="直線コネクタ 48"/>
        <xdr:cNvCxnSpPr/>
      </xdr:nvCxnSpPr>
      <xdr:spPr bwMode="auto">
        <a:xfrm flipV="1">
          <a:off x="5003800" y="2670383"/>
          <a:ext cx="647700" cy="6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111798</xdr:rowOff>
    </xdr:from>
    <xdr:to>
      <xdr:col>26</xdr:col>
      <xdr:colOff>50800</xdr:colOff>
      <xdr:row>15</xdr:row>
      <xdr:rowOff>146347</xdr:rowOff>
    </xdr:to>
    <xdr:cxnSp macro="">
      <xdr:nvCxnSpPr>
        <xdr:cNvPr id="52" name="直線コネクタ 51"/>
        <xdr:cNvCxnSpPr/>
      </xdr:nvCxnSpPr>
      <xdr:spPr bwMode="auto">
        <a:xfrm flipV="1">
          <a:off x="4305300" y="2731173"/>
          <a:ext cx="698500" cy="3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146347</xdr:rowOff>
    </xdr:from>
    <xdr:to>
      <xdr:col>22</xdr:col>
      <xdr:colOff>114300</xdr:colOff>
      <xdr:row>16</xdr:row>
      <xdr:rowOff>33874</xdr:rowOff>
    </xdr:to>
    <xdr:cxnSp macro="">
      <xdr:nvCxnSpPr>
        <xdr:cNvPr id="55" name="直線コネクタ 54"/>
        <xdr:cNvCxnSpPr/>
      </xdr:nvCxnSpPr>
      <xdr:spPr bwMode="auto">
        <a:xfrm flipV="1">
          <a:off x="3606800" y="2765722"/>
          <a:ext cx="698500" cy="5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6223</xdr:rowOff>
    </xdr:from>
    <xdr:to>
      <xdr:col>18</xdr:col>
      <xdr:colOff>177800</xdr:colOff>
      <xdr:row>16</xdr:row>
      <xdr:rowOff>33874</xdr:rowOff>
    </xdr:to>
    <xdr:cxnSp macro="">
      <xdr:nvCxnSpPr>
        <xdr:cNvPr id="58" name="直線コネクタ 57"/>
        <xdr:cNvCxnSpPr/>
      </xdr:nvCxnSpPr>
      <xdr:spPr bwMode="auto">
        <a:xfrm>
          <a:off x="2908300" y="2797048"/>
          <a:ext cx="698500" cy="27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208</xdr:rowOff>
    </xdr:from>
    <xdr:to>
      <xdr:col>29</xdr:col>
      <xdr:colOff>177800</xdr:colOff>
      <xdr:row>15</xdr:row>
      <xdr:rowOff>101808</xdr:rowOff>
    </xdr:to>
    <xdr:sp macro="" textlink="">
      <xdr:nvSpPr>
        <xdr:cNvPr id="68" name="楕円 67"/>
        <xdr:cNvSpPr/>
      </xdr:nvSpPr>
      <xdr:spPr bwMode="auto">
        <a:xfrm>
          <a:off x="5600700" y="26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16735</xdr:rowOff>
    </xdr:from>
    <xdr:ext cx="762000" cy="259045"/>
    <xdr:sp macro="" textlink="">
      <xdr:nvSpPr>
        <xdr:cNvPr id="69" name="人口1人当たり決算額の推移該当値テキスト130"/>
        <xdr:cNvSpPr txBox="1"/>
      </xdr:nvSpPr>
      <xdr:spPr>
        <a:xfrm>
          <a:off x="5740400" y="246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60998</xdr:rowOff>
    </xdr:from>
    <xdr:to>
      <xdr:col>26</xdr:col>
      <xdr:colOff>101600</xdr:colOff>
      <xdr:row>15</xdr:row>
      <xdr:rowOff>162598</xdr:rowOff>
    </xdr:to>
    <xdr:sp macro="" textlink="">
      <xdr:nvSpPr>
        <xdr:cNvPr id="70" name="楕円 69"/>
        <xdr:cNvSpPr/>
      </xdr:nvSpPr>
      <xdr:spPr bwMode="auto">
        <a:xfrm>
          <a:off x="4953000" y="268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1325</xdr:rowOff>
    </xdr:from>
    <xdr:ext cx="736600" cy="259045"/>
    <xdr:sp macro="" textlink="">
      <xdr:nvSpPr>
        <xdr:cNvPr id="71" name="テキスト ボックス 70"/>
        <xdr:cNvSpPr txBox="1"/>
      </xdr:nvSpPr>
      <xdr:spPr>
        <a:xfrm>
          <a:off x="4622800" y="2449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95547</xdr:rowOff>
    </xdr:from>
    <xdr:to>
      <xdr:col>22</xdr:col>
      <xdr:colOff>165100</xdr:colOff>
      <xdr:row>16</xdr:row>
      <xdr:rowOff>25697</xdr:rowOff>
    </xdr:to>
    <xdr:sp macro="" textlink="">
      <xdr:nvSpPr>
        <xdr:cNvPr id="72" name="楕円 71"/>
        <xdr:cNvSpPr/>
      </xdr:nvSpPr>
      <xdr:spPr bwMode="auto">
        <a:xfrm>
          <a:off x="4254500" y="27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35874</xdr:rowOff>
    </xdr:from>
    <xdr:ext cx="762000" cy="259045"/>
    <xdr:sp macro="" textlink="">
      <xdr:nvSpPr>
        <xdr:cNvPr id="73" name="テキスト ボックス 72"/>
        <xdr:cNvSpPr txBox="1"/>
      </xdr:nvSpPr>
      <xdr:spPr>
        <a:xfrm>
          <a:off x="3924300" y="24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154524</xdr:rowOff>
    </xdr:from>
    <xdr:to>
      <xdr:col>19</xdr:col>
      <xdr:colOff>38100</xdr:colOff>
      <xdr:row>16</xdr:row>
      <xdr:rowOff>84674</xdr:rowOff>
    </xdr:to>
    <xdr:sp macro="" textlink="">
      <xdr:nvSpPr>
        <xdr:cNvPr id="74" name="楕円 73"/>
        <xdr:cNvSpPr/>
      </xdr:nvSpPr>
      <xdr:spPr bwMode="auto">
        <a:xfrm>
          <a:off x="3556000" y="277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94851</xdr:rowOff>
    </xdr:from>
    <xdr:ext cx="762000" cy="259045"/>
    <xdr:sp macro="" textlink="">
      <xdr:nvSpPr>
        <xdr:cNvPr id="75" name="テキスト ボックス 74"/>
        <xdr:cNvSpPr txBox="1"/>
      </xdr:nvSpPr>
      <xdr:spPr>
        <a:xfrm>
          <a:off x="3225800" y="254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126873</xdr:rowOff>
    </xdr:from>
    <xdr:to>
      <xdr:col>15</xdr:col>
      <xdr:colOff>101600</xdr:colOff>
      <xdr:row>16</xdr:row>
      <xdr:rowOff>57023</xdr:rowOff>
    </xdr:to>
    <xdr:sp macro="" textlink="">
      <xdr:nvSpPr>
        <xdr:cNvPr id="76" name="楕円 75"/>
        <xdr:cNvSpPr/>
      </xdr:nvSpPr>
      <xdr:spPr bwMode="auto">
        <a:xfrm>
          <a:off x="2857500" y="274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67200</xdr:rowOff>
    </xdr:from>
    <xdr:ext cx="762000" cy="259045"/>
    <xdr:sp macro="" textlink="">
      <xdr:nvSpPr>
        <xdr:cNvPr id="77" name="テキスト ボックス 76"/>
        <xdr:cNvSpPr txBox="1"/>
      </xdr:nvSpPr>
      <xdr:spPr>
        <a:xfrm>
          <a:off x="25273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176488</xdr:rowOff>
    </xdr:from>
    <xdr:to>
      <xdr:col>29</xdr:col>
      <xdr:colOff>127000</xdr:colOff>
      <xdr:row>35</xdr:row>
      <xdr:rowOff>236161</xdr:rowOff>
    </xdr:to>
    <xdr:cxnSp macro="">
      <xdr:nvCxnSpPr>
        <xdr:cNvPr id="108" name="直線コネクタ 107"/>
        <xdr:cNvCxnSpPr/>
      </xdr:nvCxnSpPr>
      <xdr:spPr bwMode="auto">
        <a:xfrm flipV="1">
          <a:off x="5003800" y="6786838"/>
          <a:ext cx="647700" cy="59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188178</xdr:rowOff>
    </xdr:from>
    <xdr:to>
      <xdr:col>26</xdr:col>
      <xdr:colOff>50800</xdr:colOff>
      <xdr:row>35</xdr:row>
      <xdr:rowOff>236161</xdr:rowOff>
    </xdr:to>
    <xdr:cxnSp macro="">
      <xdr:nvCxnSpPr>
        <xdr:cNvPr id="111" name="直線コネクタ 110"/>
        <xdr:cNvCxnSpPr/>
      </xdr:nvCxnSpPr>
      <xdr:spPr bwMode="auto">
        <a:xfrm>
          <a:off x="4305300" y="6798528"/>
          <a:ext cx="698500" cy="4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131869</xdr:rowOff>
    </xdr:from>
    <xdr:to>
      <xdr:col>22</xdr:col>
      <xdr:colOff>114300</xdr:colOff>
      <xdr:row>35</xdr:row>
      <xdr:rowOff>188178</xdr:rowOff>
    </xdr:to>
    <xdr:cxnSp macro="">
      <xdr:nvCxnSpPr>
        <xdr:cNvPr id="114" name="直線コネクタ 113"/>
        <xdr:cNvCxnSpPr/>
      </xdr:nvCxnSpPr>
      <xdr:spPr bwMode="auto">
        <a:xfrm>
          <a:off x="3606800" y="6742219"/>
          <a:ext cx="698500" cy="5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82587</xdr:rowOff>
    </xdr:from>
    <xdr:to>
      <xdr:col>18</xdr:col>
      <xdr:colOff>177800</xdr:colOff>
      <xdr:row>35</xdr:row>
      <xdr:rowOff>131869</xdr:rowOff>
    </xdr:to>
    <xdr:cxnSp macro="">
      <xdr:nvCxnSpPr>
        <xdr:cNvPr id="117" name="直線コネクタ 116"/>
        <xdr:cNvCxnSpPr/>
      </xdr:nvCxnSpPr>
      <xdr:spPr bwMode="auto">
        <a:xfrm>
          <a:off x="2908300" y="6692937"/>
          <a:ext cx="698500" cy="4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125688</xdr:rowOff>
    </xdr:from>
    <xdr:to>
      <xdr:col>29</xdr:col>
      <xdr:colOff>177800</xdr:colOff>
      <xdr:row>35</xdr:row>
      <xdr:rowOff>227288</xdr:rowOff>
    </xdr:to>
    <xdr:sp macro="" textlink="">
      <xdr:nvSpPr>
        <xdr:cNvPr id="127" name="楕円 126"/>
        <xdr:cNvSpPr/>
      </xdr:nvSpPr>
      <xdr:spPr bwMode="auto">
        <a:xfrm>
          <a:off x="5600700" y="673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97765</xdr:rowOff>
    </xdr:from>
    <xdr:ext cx="762000" cy="259045"/>
    <xdr:sp macro="" textlink="">
      <xdr:nvSpPr>
        <xdr:cNvPr id="128" name="人口1人当たり決算額の推移該当値テキスト445"/>
        <xdr:cNvSpPr txBox="1"/>
      </xdr:nvSpPr>
      <xdr:spPr>
        <a:xfrm>
          <a:off x="5740400" y="670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185361</xdr:rowOff>
    </xdr:from>
    <xdr:to>
      <xdr:col>26</xdr:col>
      <xdr:colOff>101600</xdr:colOff>
      <xdr:row>35</xdr:row>
      <xdr:rowOff>286961</xdr:rowOff>
    </xdr:to>
    <xdr:sp macro="" textlink="">
      <xdr:nvSpPr>
        <xdr:cNvPr id="129" name="楕円 128"/>
        <xdr:cNvSpPr/>
      </xdr:nvSpPr>
      <xdr:spPr bwMode="auto">
        <a:xfrm>
          <a:off x="4953000" y="679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271738</xdr:rowOff>
    </xdr:from>
    <xdr:ext cx="736600" cy="259045"/>
    <xdr:sp macro="" textlink="">
      <xdr:nvSpPr>
        <xdr:cNvPr id="130" name="テキスト ボックス 129"/>
        <xdr:cNvSpPr txBox="1"/>
      </xdr:nvSpPr>
      <xdr:spPr>
        <a:xfrm>
          <a:off x="4622800" y="688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137378</xdr:rowOff>
    </xdr:from>
    <xdr:to>
      <xdr:col>22</xdr:col>
      <xdr:colOff>165100</xdr:colOff>
      <xdr:row>35</xdr:row>
      <xdr:rowOff>238978</xdr:rowOff>
    </xdr:to>
    <xdr:sp macro="" textlink="">
      <xdr:nvSpPr>
        <xdr:cNvPr id="131" name="楕円 130"/>
        <xdr:cNvSpPr/>
      </xdr:nvSpPr>
      <xdr:spPr bwMode="auto">
        <a:xfrm>
          <a:off x="4254500" y="674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223755</xdr:rowOff>
    </xdr:from>
    <xdr:ext cx="762000" cy="259045"/>
    <xdr:sp macro="" textlink="">
      <xdr:nvSpPr>
        <xdr:cNvPr id="132" name="テキスト ボックス 131"/>
        <xdr:cNvSpPr txBox="1"/>
      </xdr:nvSpPr>
      <xdr:spPr>
        <a:xfrm>
          <a:off x="3924300" y="68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81069</xdr:rowOff>
    </xdr:from>
    <xdr:to>
      <xdr:col>19</xdr:col>
      <xdr:colOff>38100</xdr:colOff>
      <xdr:row>35</xdr:row>
      <xdr:rowOff>182669</xdr:rowOff>
    </xdr:to>
    <xdr:sp macro="" textlink="">
      <xdr:nvSpPr>
        <xdr:cNvPr id="133" name="楕円 132"/>
        <xdr:cNvSpPr/>
      </xdr:nvSpPr>
      <xdr:spPr bwMode="auto">
        <a:xfrm>
          <a:off x="3556000" y="669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192846</xdr:rowOff>
    </xdr:from>
    <xdr:ext cx="762000" cy="259045"/>
    <xdr:sp macro="" textlink="">
      <xdr:nvSpPr>
        <xdr:cNvPr id="134" name="テキスト ボックス 133"/>
        <xdr:cNvSpPr txBox="1"/>
      </xdr:nvSpPr>
      <xdr:spPr>
        <a:xfrm>
          <a:off x="3225800" y="64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31787</xdr:rowOff>
    </xdr:from>
    <xdr:to>
      <xdr:col>15</xdr:col>
      <xdr:colOff>101600</xdr:colOff>
      <xdr:row>35</xdr:row>
      <xdr:rowOff>133387</xdr:rowOff>
    </xdr:to>
    <xdr:sp macro="" textlink="">
      <xdr:nvSpPr>
        <xdr:cNvPr id="135" name="楕円 134"/>
        <xdr:cNvSpPr/>
      </xdr:nvSpPr>
      <xdr:spPr bwMode="auto">
        <a:xfrm>
          <a:off x="2857500" y="6642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143565</xdr:rowOff>
    </xdr:from>
    <xdr:ext cx="762000" cy="259045"/>
    <xdr:sp macro="" textlink="">
      <xdr:nvSpPr>
        <xdr:cNvPr id="136" name="テキスト ボックス 135"/>
        <xdr:cNvSpPr txBox="1"/>
      </xdr:nvSpPr>
      <xdr:spPr>
        <a:xfrm>
          <a:off x="2527300" y="641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2,070
574.10
5,528,790
5,337,082
182,996
2,893,663
3,202,649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82984</xdr:rowOff>
    </xdr:from>
    <xdr:to>
      <xdr:col>24</xdr:col>
      <xdr:colOff>63500</xdr:colOff>
      <xdr:row>35</xdr:row>
      <xdr:rowOff>90843</xdr:rowOff>
    </xdr:to>
    <xdr:cxnSp macro="">
      <xdr:nvCxnSpPr>
        <xdr:cNvPr id="60" name="直線コネクタ 59"/>
        <xdr:cNvCxnSpPr/>
      </xdr:nvCxnSpPr>
      <xdr:spPr>
        <a:xfrm flipV="1">
          <a:off x="3797300" y="6083734"/>
          <a:ext cx="8382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90843</xdr:rowOff>
    </xdr:from>
    <xdr:to>
      <xdr:col>19</xdr:col>
      <xdr:colOff>177800</xdr:colOff>
      <xdr:row>35</xdr:row>
      <xdr:rowOff>109418</xdr:rowOff>
    </xdr:to>
    <xdr:cxnSp macro="">
      <xdr:nvCxnSpPr>
        <xdr:cNvPr id="63" name="直線コネクタ 62"/>
        <xdr:cNvCxnSpPr/>
      </xdr:nvCxnSpPr>
      <xdr:spPr>
        <a:xfrm flipV="1">
          <a:off x="2908300" y="6091593"/>
          <a:ext cx="889000" cy="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109418</xdr:rowOff>
    </xdr:from>
    <xdr:to>
      <xdr:col>15</xdr:col>
      <xdr:colOff>50800</xdr:colOff>
      <xdr:row>35</xdr:row>
      <xdr:rowOff>148265</xdr:rowOff>
    </xdr:to>
    <xdr:cxnSp macro="">
      <xdr:nvCxnSpPr>
        <xdr:cNvPr id="66" name="直線コネクタ 65"/>
        <xdr:cNvCxnSpPr/>
      </xdr:nvCxnSpPr>
      <xdr:spPr>
        <a:xfrm flipV="1">
          <a:off x="2019300" y="6110168"/>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148265</xdr:rowOff>
    </xdr:from>
    <xdr:to>
      <xdr:col>10</xdr:col>
      <xdr:colOff>114300</xdr:colOff>
      <xdr:row>36</xdr:row>
      <xdr:rowOff>65313</xdr:rowOff>
    </xdr:to>
    <xdr:cxnSp macro="">
      <xdr:nvCxnSpPr>
        <xdr:cNvPr id="69" name="直線コネクタ 68"/>
        <xdr:cNvCxnSpPr/>
      </xdr:nvCxnSpPr>
      <xdr:spPr>
        <a:xfrm flipV="1">
          <a:off x="1130300" y="6149015"/>
          <a:ext cx="889000" cy="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32184</xdr:rowOff>
    </xdr:from>
    <xdr:to>
      <xdr:col>24</xdr:col>
      <xdr:colOff>114300</xdr:colOff>
      <xdr:row>35</xdr:row>
      <xdr:rowOff>133784</xdr:rowOff>
    </xdr:to>
    <xdr:sp macro="" textlink="">
      <xdr:nvSpPr>
        <xdr:cNvPr id="79" name="楕円 78"/>
        <xdr:cNvSpPr/>
      </xdr:nvSpPr>
      <xdr:spPr>
        <a:xfrm>
          <a:off x="4584700" y="60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55061</xdr:rowOff>
    </xdr:from>
    <xdr:ext cx="599010" cy="259045"/>
    <xdr:sp macro="" textlink="">
      <xdr:nvSpPr>
        <xdr:cNvPr id="80" name="人件費該当値テキスト"/>
        <xdr:cNvSpPr txBox="1"/>
      </xdr:nvSpPr>
      <xdr:spPr>
        <a:xfrm>
          <a:off x="4686300" y="588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40043</xdr:rowOff>
    </xdr:from>
    <xdr:to>
      <xdr:col>20</xdr:col>
      <xdr:colOff>38100</xdr:colOff>
      <xdr:row>35</xdr:row>
      <xdr:rowOff>141643</xdr:rowOff>
    </xdr:to>
    <xdr:sp macro="" textlink="">
      <xdr:nvSpPr>
        <xdr:cNvPr id="81" name="楕円 80"/>
        <xdr:cNvSpPr/>
      </xdr:nvSpPr>
      <xdr:spPr>
        <a:xfrm>
          <a:off x="3746500" y="60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158170</xdr:rowOff>
    </xdr:from>
    <xdr:ext cx="599010" cy="259045"/>
    <xdr:sp macro="" textlink="">
      <xdr:nvSpPr>
        <xdr:cNvPr id="82" name="テキスト ボックス 81"/>
        <xdr:cNvSpPr txBox="1"/>
      </xdr:nvSpPr>
      <xdr:spPr>
        <a:xfrm>
          <a:off x="3497795" y="581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58618</xdr:rowOff>
    </xdr:from>
    <xdr:to>
      <xdr:col>15</xdr:col>
      <xdr:colOff>101600</xdr:colOff>
      <xdr:row>35</xdr:row>
      <xdr:rowOff>160218</xdr:rowOff>
    </xdr:to>
    <xdr:sp macro="" textlink="">
      <xdr:nvSpPr>
        <xdr:cNvPr id="83" name="楕円 82"/>
        <xdr:cNvSpPr/>
      </xdr:nvSpPr>
      <xdr:spPr>
        <a:xfrm>
          <a:off x="2857500" y="60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5295</xdr:rowOff>
    </xdr:from>
    <xdr:ext cx="599010" cy="259045"/>
    <xdr:sp macro="" textlink="">
      <xdr:nvSpPr>
        <xdr:cNvPr id="84" name="テキスト ボックス 83"/>
        <xdr:cNvSpPr txBox="1"/>
      </xdr:nvSpPr>
      <xdr:spPr>
        <a:xfrm>
          <a:off x="2608795" y="5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97465</xdr:rowOff>
    </xdr:from>
    <xdr:to>
      <xdr:col>10</xdr:col>
      <xdr:colOff>165100</xdr:colOff>
      <xdr:row>36</xdr:row>
      <xdr:rowOff>27615</xdr:rowOff>
    </xdr:to>
    <xdr:sp macro="" textlink="">
      <xdr:nvSpPr>
        <xdr:cNvPr id="85" name="楕円 84"/>
        <xdr:cNvSpPr/>
      </xdr:nvSpPr>
      <xdr:spPr>
        <a:xfrm>
          <a:off x="1968500" y="60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44142</xdr:rowOff>
    </xdr:from>
    <xdr:ext cx="599010" cy="259045"/>
    <xdr:sp macro="" textlink="">
      <xdr:nvSpPr>
        <xdr:cNvPr id="86" name="テキスト ボックス 85"/>
        <xdr:cNvSpPr txBox="1"/>
      </xdr:nvSpPr>
      <xdr:spPr>
        <a:xfrm>
          <a:off x="1719795" y="587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14513</xdr:rowOff>
    </xdr:from>
    <xdr:to>
      <xdr:col>6</xdr:col>
      <xdr:colOff>38100</xdr:colOff>
      <xdr:row>36</xdr:row>
      <xdr:rowOff>116113</xdr:rowOff>
    </xdr:to>
    <xdr:sp macro="" textlink="">
      <xdr:nvSpPr>
        <xdr:cNvPr id="87" name="楕円 86"/>
        <xdr:cNvSpPr/>
      </xdr:nvSpPr>
      <xdr:spPr>
        <a:xfrm>
          <a:off x="1079500" y="61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132640</xdr:rowOff>
    </xdr:from>
    <xdr:ext cx="599010" cy="259045"/>
    <xdr:sp macro="" textlink="">
      <xdr:nvSpPr>
        <xdr:cNvPr id="88" name="テキスト ボックス 87"/>
        <xdr:cNvSpPr txBox="1"/>
      </xdr:nvSpPr>
      <xdr:spPr>
        <a:xfrm>
          <a:off x="830795" y="59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121624</xdr:rowOff>
    </xdr:from>
    <xdr:to>
      <xdr:col>24</xdr:col>
      <xdr:colOff>63500</xdr:colOff>
      <xdr:row>56</xdr:row>
      <xdr:rowOff>132449</xdr:rowOff>
    </xdr:to>
    <xdr:cxnSp macro="">
      <xdr:nvCxnSpPr>
        <xdr:cNvPr id="117" name="直線コネクタ 116"/>
        <xdr:cNvCxnSpPr/>
      </xdr:nvCxnSpPr>
      <xdr:spPr>
        <a:xfrm flipV="1">
          <a:off x="3797300" y="9722824"/>
          <a:ext cx="8382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132449</xdr:rowOff>
    </xdr:from>
    <xdr:to>
      <xdr:col>19</xdr:col>
      <xdr:colOff>177800</xdr:colOff>
      <xdr:row>57</xdr:row>
      <xdr:rowOff>8091</xdr:rowOff>
    </xdr:to>
    <xdr:cxnSp macro="">
      <xdr:nvCxnSpPr>
        <xdr:cNvPr id="120" name="直線コネクタ 119"/>
        <xdr:cNvCxnSpPr/>
      </xdr:nvCxnSpPr>
      <xdr:spPr>
        <a:xfrm flipV="1">
          <a:off x="2908300" y="9733649"/>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8091</xdr:rowOff>
    </xdr:from>
    <xdr:to>
      <xdr:col>15</xdr:col>
      <xdr:colOff>50800</xdr:colOff>
      <xdr:row>57</xdr:row>
      <xdr:rowOff>8975</xdr:rowOff>
    </xdr:to>
    <xdr:cxnSp macro="">
      <xdr:nvCxnSpPr>
        <xdr:cNvPr id="123" name="直線コネクタ 122"/>
        <xdr:cNvCxnSpPr/>
      </xdr:nvCxnSpPr>
      <xdr:spPr>
        <a:xfrm flipV="1">
          <a:off x="2019300" y="9780741"/>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106056</xdr:rowOff>
    </xdr:from>
    <xdr:to>
      <xdr:col>10</xdr:col>
      <xdr:colOff>114300</xdr:colOff>
      <xdr:row>57</xdr:row>
      <xdr:rowOff>8975</xdr:rowOff>
    </xdr:to>
    <xdr:cxnSp macro="">
      <xdr:nvCxnSpPr>
        <xdr:cNvPr id="126" name="直線コネクタ 125"/>
        <xdr:cNvCxnSpPr/>
      </xdr:nvCxnSpPr>
      <xdr:spPr>
        <a:xfrm>
          <a:off x="1130300" y="9707256"/>
          <a:ext cx="889000" cy="7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70824</xdr:rowOff>
    </xdr:from>
    <xdr:to>
      <xdr:col>24</xdr:col>
      <xdr:colOff>114300</xdr:colOff>
      <xdr:row>57</xdr:row>
      <xdr:rowOff>974</xdr:rowOff>
    </xdr:to>
    <xdr:sp macro="" textlink="">
      <xdr:nvSpPr>
        <xdr:cNvPr id="136" name="楕円 135"/>
        <xdr:cNvSpPr/>
      </xdr:nvSpPr>
      <xdr:spPr>
        <a:xfrm>
          <a:off x="4584700" y="96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93701</xdr:rowOff>
    </xdr:from>
    <xdr:ext cx="599010" cy="259045"/>
    <xdr:sp macro="" textlink="">
      <xdr:nvSpPr>
        <xdr:cNvPr id="137" name="物件費該当値テキスト"/>
        <xdr:cNvSpPr txBox="1"/>
      </xdr:nvSpPr>
      <xdr:spPr>
        <a:xfrm>
          <a:off x="4686300" y="95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81649</xdr:rowOff>
    </xdr:from>
    <xdr:to>
      <xdr:col>20</xdr:col>
      <xdr:colOff>38100</xdr:colOff>
      <xdr:row>57</xdr:row>
      <xdr:rowOff>11799</xdr:rowOff>
    </xdr:to>
    <xdr:sp macro="" textlink="">
      <xdr:nvSpPr>
        <xdr:cNvPr id="138" name="楕円 137"/>
        <xdr:cNvSpPr/>
      </xdr:nvSpPr>
      <xdr:spPr>
        <a:xfrm>
          <a:off x="3746500" y="96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28326</xdr:rowOff>
    </xdr:from>
    <xdr:ext cx="599010" cy="259045"/>
    <xdr:sp macro="" textlink="">
      <xdr:nvSpPr>
        <xdr:cNvPr id="139" name="テキスト ボックス 138"/>
        <xdr:cNvSpPr txBox="1"/>
      </xdr:nvSpPr>
      <xdr:spPr>
        <a:xfrm>
          <a:off x="3497795" y="94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128741</xdr:rowOff>
    </xdr:from>
    <xdr:to>
      <xdr:col>15</xdr:col>
      <xdr:colOff>101600</xdr:colOff>
      <xdr:row>57</xdr:row>
      <xdr:rowOff>58891</xdr:rowOff>
    </xdr:to>
    <xdr:sp macro="" textlink="">
      <xdr:nvSpPr>
        <xdr:cNvPr id="140" name="楕円 139"/>
        <xdr:cNvSpPr/>
      </xdr:nvSpPr>
      <xdr:spPr>
        <a:xfrm>
          <a:off x="2857500" y="97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75418</xdr:rowOff>
    </xdr:from>
    <xdr:ext cx="599010" cy="259045"/>
    <xdr:sp macro="" textlink="">
      <xdr:nvSpPr>
        <xdr:cNvPr id="141" name="テキスト ボックス 140"/>
        <xdr:cNvSpPr txBox="1"/>
      </xdr:nvSpPr>
      <xdr:spPr>
        <a:xfrm>
          <a:off x="2608795" y="950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129625</xdr:rowOff>
    </xdr:from>
    <xdr:to>
      <xdr:col>10</xdr:col>
      <xdr:colOff>165100</xdr:colOff>
      <xdr:row>57</xdr:row>
      <xdr:rowOff>59775</xdr:rowOff>
    </xdr:to>
    <xdr:sp macro="" textlink="">
      <xdr:nvSpPr>
        <xdr:cNvPr id="142" name="楕円 141"/>
        <xdr:cNvSpPr/>
      </xdr:nvSpPr>
      <xdr:spPr>
        <a:xfrm>
          <a:off x="1968500" y="97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76302</xdr:rowOff>
    </xdr:from>
    <xdr:ext cx="599010" cy="259045"/>
    <xdr:sp macro="" textlink="">
      <xdr:nvSpPr>
        <xdr:cNvPr id="143" name="テキスト ボックス 142"/>
        <xdr:cNvSpPr txBox="1"/>
      </xdr:nvSpPr>
      <xdr:spPr>
        <a:xfrm>
          <a:off x="1719795" y="950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55256</xdr:rowOff>
    </xdr:from>
    <xdr:to>
      <xdr:col>6</xdr:col>
      <xdr:colOff>38100</xdr:colOff>
      <xdr:row>56</xdr:row>
      <xdr:rowOff>156856</xdr:rowOff>
    </xdr:to>
    <xdr:sp macro="" textlink="">
      <xdr:nvSpPr>
        <xdr:cNvPr id="144" name="楕円 143"/>
        <xdr:cNvSpPr/>
      </xdr:nvSpPr>
      <xdr:spPr>
        <a:xfrm>
          <a:off x="1079500" y="9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1933</xdr:rowOff>
    </xdr:from>
    <xdr:ext cx="599010" cy="259045"/>
    <xdr:sp macro="" textlink="">
      <xdr:nvSpPr>
        <xdr:cNvPr id="145" name="テキスト ボックス 144"/>
        <xdr:cNvSpPr txBox="1"/>
      </xdr:nvSpPr>
      <xdr:spPr>
        <a:xfrm>
          <a:off x="830795" y="943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135818</xdr:rowOff>
    </xdr:from>
    <xdr:to>
      <xdr:col>24</xdr:col>
      <xdr:colOff>63500</xdr:colOff>
      <xdr:row>74</xdr:row>
      <xdr:rowOff>166821</xdr:rowOff>
    </xdr:to>
    <xdr:cxnSp macro="">
      <xdr:nvCxnSpPr>
        <xdr:cNvPr id="172" name="直線コネクタ 171"/>
        <xdr:cNvCxnSpPr/>
      </xdr:nvCxnSpPr>
      <xdr:spPr>
        <a:xfrm>
          <a:off x="3797300" y="12823118"/>
          <a:ext cx="8382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135818</xdr:rowOff>
    </xdr:from>
    <xdr:to>
      <xdr:col>19</xdr:col>
      <xdr:colOff>177800</xdr:colOff>
      <xdr:row>74</xdr:row>
      <xdr:rowOff>143344</xdr:rowOff>
    </xdr:to>
    <xdr:cxnSp macro="">
      <xdr:nvCxnSpPr>
        <xdr:cNvPr id="175" name="直線コネクタ 174"/>
        <xdr:cNvCxnSpPr/>
      </xdr:nvCxnSpPr>
      <xdr:spPr>
        <a:xfrm flipV="1">
          <a:off x="2908300" y="12823118"/>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143344</xdr:rowOff>
    </xdr:from>
    <xdr:to>
      <xdr:col>15</xdr:col>
      <xdr:colOff>50800</xdr:colOff>
      <xdr:row>75</xdr:row>
      <xdr:rowOff>111079</xdr:rowOff>
    </xdr:to>
    <xdr:cxnSp macro="">
      <xdr:nvCxnSpPr>
        <xdr:cNvPr id="178" name="直線コネクタ 177"/>
        <xdr:cNvCxnSpPr/>
      </xdr:nvCxnSpPr>
      <xdr:spPr>
        <a:xfrm flipV="1">
          <a:off x="2019300" y="12830644"/>
          <a:ext cx="889000" cy="1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111079</xdr:rowOff>
    </xdr:from>
    <xdr:to>
      <xdr:col>10</xdr:col>
      <xdr:colOff>114300</xdr:colOff>
      <xdr:row>76</xdr:row>
      <xdr:rowOff>2380</xdr:rowOff>
    </xdr:to>
    <xdr:cxnSp macro="">
      <xdr:nvCxnSpPr>
        <xdr:cNvPr id="181" name="直線コネクタ 180"/>
        <xdr:cNvCxnSpPr/>
      </xdr:nvCxnSpPr>
      <xdr:spPr>
        <a:xfrm flipV="1">
          <a:off x="1130300" y="12969829"/>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116021</xdr:rowOff>
    </xdr:from>
    <xdr:to>
      <xdr:col>24</xdr:col>
      <xdr:colOff>114300</xdr:colOff>
      <xdr:row>75</xdr:row>
      <xdr:rowOff>46171</xdr:rowOff>
    </xdr:to>
    <xdr:sp macro="" textlink="">
      <xdr:nvSpPr>
        <xdr:cNvPr id="191" name="楕円 190"/>
        <xdr:cNvSpPr/>
      </xdr:nvSpPr>
      <xdr:spPr>
        <a:xfrm>
          <a:off x="4584700" y="128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138898</xdr:rowOff>
    </xdr:from>
    <xdr:ext cx="599010" cy="259045"/>
    <xdr:sp macro="" textlink="">
      <xdr:nvSpPr>
        <xdr:cNvPr id="192" name="維持補修費該当値テキスト"/>
        <xdr:cNvSpPr txBox="1"/>
      </xdr:nvSpPr>
      <xdr:spPr>
        <a:xfrm>
          <a:off x="4686300" y="1265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85018</xdr:rowOff>
    </xdr:from>
    <xdr:to>
      <xdr:col>20</xdr:col>
      <xdr:colOff>38100</xdr:colOff>
      <xdr:row>75</xdr:row>
      <xdr:rowOff>15168</xdr:rowOff>
    </xdr:to>
    <xdr:sp macro="" textlink="">
      <xdr:nvSpPr>
        <xdr:cNvPr id="193" name="楕円 192"/>
        <xdr:cNvSpPr/>
      </xdr:nvSpPr>
      <xdr:spPr>
        <a:xfrm>
          <a:off x="3746500" y="127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31695</xdr:rowOff>
    </xdr:from>
    <xdr:ext cx="599010" cy="259045"/>
    <xdr:sp macro="" textlink="">
      <xdr:nvSpPr>
        <xdr:cNvPr id="194" name="テキスト ボックス 193"/>
        <xdr:cNvSpPr txBox="1"/>
      </xdr:nvSpPr>
      <xdr:spPr>
        <a:xfrm>
          <a:off x="3497795" y="1254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92544</xdr:rowOff>
    </xdr:from>
    <xdr:to>
      <xdr:col>15</xdr:col>
      <xdr:colOff>101600</xdr:colOff>
      <xdr:row>75</xdr:row>
      <xdr:rowOff>22694</xdr:rowOff>
    </xdr:to>
    <xdr:sp macro="" textlink="">
      <xdr:nvSpPr>
        <xdr:cNvPr id="195" name="楕円 194"/>
        <xdr:cNvSpPr/>
      </xdr:nvSpPr>
      <xdr:spPr>
        <a:xfrm>
          <a:off x="2857500" y="127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39221</xdr:rowOff>
    </xdr:from>
    <xdr:ext cx="599010" cy="259045"/>
    <xdr:sp macro="" textlink="">
      <xdr:nvSpPr>
        <xdr:cNvPr id="196" name="テキスト ボックス 195"/>
        <xdr:cNvSpPr txBox="1"/>
      </xdr:nvSpPr>
      <xdr:spPr>
        <a:xfrm>
          <a:off x="2608795" y="1255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60279</xdr:rowOff>
    </xdr:from>
    <xdr:to>
      <xdr:col>10</xdr:col>
      <xdr:colOff>165100</xdr:colOff>
      <xdr:row>75</xdr:row>
      <xdr:rowOff>161878</xdr:rowOff>
    </xdr:to>
    <xdr:sp macro="" textlink="">
      <xdr:nvSpPr>
        <xdr:cNvPr id="197" name="楕円 196"/>
        <xdr:cNvSpPr/>
      </xdr:nvSpPr>
      <xdr:spPr>
        <a:xfrm>
          <a:off x="1968500" y="12919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6956</xdr:rowOff>
    </xdr:from>
    <xdr:ext cx="599010" cy="259045"/>
    <xdr:sp macro="" textlink="">
      <xdr:nvSpPr>
        <xdr:cNvPr id="198" name="テキスト ボックス 197"/>
        <xdr:cNvSpPr txBox="1"/>
      </xdr:nvSpPr>
      <xdr:spPr>
        <a:xfrm>
          <a:off x="1719795" y="12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123030</xdr:rowOff>
    </xdr:from>
    <xdr:to>
      <xdr:col>6</xdr:col>
      <xdr:colOff>38100</xdr:colOff>
      <xdr:row>76</xdr:row>
      <xdr:rowOff>53180</xdr:rowOff>
    </xdr:to>
    <xdr:sp macro="" textlink="">
      <xdr:nvSpPr>
        <xdr:cNvPr id="199" name="楕円 198"/>
        <xdr:cNvSpPr/>
      </xdr:nvSpPr>
      <xdr:spPr>
        <a:xfrm>
          <a:off x="1079500" y="129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69707</xdr:rowOff>
    </xdr:from>
    <xdr:ext cx="599010" cy="259045"/>
    <xdr:sp macro="" textlink="">
      <xdr:nvSpPr>
        <xdr:cNvPr id="200" name="テキスト ボックス 199"/>
        <xdr:cNvSpPr txBox="1"/>
      </xdr:nvSpPr>
      <xdr:spPr>
        <a:xfrm>
          <a:off x="830795" y="127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70168</xdr:rowOff>
    </xdr:from>
    <xdr:to>
      <xdr:col>24</xdr:col>
      <xdr:colOff>63500</xdr:colOff>
      <xdr:row>96</xdr:row>
      <xdr:rowOff>123301</xdr:rowOff>
    </xdr:to>
    <xdr:cxnSp macro="">
      <xdr:nvCxnSpPr>
        <xdr:cNvPr id="229" name="直線コネクタ 228"/>
        <xdr:cNvCxnSpPr/>
      </xdr:nvCxnSpPr>
      <xdr:spPr>
        <a:xfrm flipV="1">
          <a:off x="3797300" y="16529368"/>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147571</xdr:rowOff>
    </xdr:from>
    <xdr:to>
      <xdr:col>19</xdr:col>
      <xdr:colOff>177800</xdr:colOff>
      <xdr:row>96</xdr:row>
      <xdr:rowOff>123301</xdr:rowOff>
    </xdr:to>
    <xdr:cxnSp macro="">
      <xdr:nvCxnSpPr>
        <xdr:cNvPr id="232" name="直線コネクタ 231"/>
        <xdr:cNvCxnSpPr/>
      </xdr:nvCxnSpPr>
      <xdr:spPr>
        <a:xfrm>
          <a:off x="2908300" y="16435321"/>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147571</xdr:rowOff>
    </xdr:from>
    <xdr:to>
      <xdr:col>15</xdr:col>
      <xdr:colOff>50800</xdr:colOff>
      <xdr:row>97</xdr:row>
      <xdr:rowOff>15632</xdr:rowOff>
    </xdr:to>
    <xdr:cxnSp macro="">
      <xdr:nvCxnSpPr>
        <xdr:cNvPr id="235" name="直線コネクタ 234"/>
        <xdr:cNvCxnSpPr/>
      </xdr:nvCxnSpPr>
      <xdr:spPr>
        <a:xfrm flipV="1">
          <a:off x="2019300" y="16435321"/>
          <a:ext cx="889000" cy="2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15632</xdr:rowOff>
    </xdr:from>
    <xdr:to>
      <xdr:col>10</xdr:col>
      <xdr:colOff>114300</xdr:colOff>
      <xdr:row>97</xdr:row>
      <xdr:rowOff>21628</xdr:rowOff>
    </xdr:to>
    <xdr:cxnSp macro="">
      <xdr:nvCxnSpPr>
        <xdr:cNvPr id="238" name="直線コネクタ 237"/>
        <xdr:cNvCxnSpPr/>
      </xdr:nvCxnSpPr>
      <xdr:spPr>
        <a:xfrm flipV="1">
          <a:off x="1130300" y="16646282"/>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19368</xdr:rowOff>
    </xdr:from>
    <xdr:to>
      <xdr:col>24</xdr:col>
      <xdr:colOff>114300</xdr:colOff>
      <xdr:row>96</xdr:row>
      <xdr:rowOff>120968</xdr:rowOff>
    </xdr:to>
    <xdr:sp macro="" textlink="">
      <xdr:nvSpPr>
        <xdr:cNvPr id="248" name="楕円 247"/>
        <xdr:cNvSpPr/>
      </xdr:nvSpPr>
      <xdr:spPr>
        <a:xfrm>
          <a:off x="4584700" y="164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169245</xdr:rowOff>
    </xdr:from>
    <xdr:ext cx="534377" cy="259045"/>
    <xdr:sp macro="" textlink="">
      <xdr:nvSpPr>
        <xdr:cNvPr id="249" name="扶助費該当値テキスト"/>
        <xdr:cNvSpPr txBox="1"/>
      </xdr:nvSpPr>
      <xdr:spPr>
        <a:xfrm>
          <a:off x="4686300" y="164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72501</xdr:rowOff>
    </xdr:from>
    <xdr:to>
      <xdr:col>20</xdr:col>
      <xdr:colOff>38100</xdr:colOff>
      <xdr:row>97</xdr:row>
      <xdr:rowOff>2651</xdr:rowOff>
    </xdr:to>
    <xdr:sp macro="" textlink="">
      <xdr:nvSpPr>
        <xdr:cNvPr id="250" name="楕円 249"/>
        <xdr:cNvSpPr/>
      </xdr:nvSpPr>
      <xdr:spPr>
        <a:xfrm>
          <a:off x="3746500" y="165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165228</xdr:rowOff>
    </xdr:from>
    <xdr:ext cx="534377" cy="259045"/>
    <xdr:sp macro="" textlink="">
      <xdr:nvSpPr>
        <xdr:cNvPr id="251" name="テキスト ボックス 250"/>
        <xdr:cNvSpPr txBox="1"/>
      </xdr:nvSpPr>
      <xdr:spPr>
        <a:xfrm>
          <a:off x="3530111" y="166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96771</xdr:rowOff>
    </xdr:from>
    <xdr:to>
      <xdr:col>15</xdr:col>
      <xdr:colOff>101600</xdr:colOff>
      <xdr:row>96</xdr:row>
      <xdr:rowOff>26921</xdr:rowOff>
    </xdr:to>
    <xdr:sp macro="" textlink="">
      <xdr:nvSpPr>
        <xdr:cNvPr id="252" name="楕円 251"/>
        <xdr:cNvSpPr/>
      </xdr:nvSpPr>
      <xdr:spPr>
        <a:xfrm>
          <a:off x="2857500" y="163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18048</xdr:rowOff>
    </xdr:from>
    <xdr:ext cx="534377" cy="259045"/>
    <xdr:sp macro="" textlink="">
      <xdr:nvSpPr>
        <xdr:cNvPr id="253" name="テキスト ボックス 252"/>
        <xdr:cNvSpPr txBox="1"/>
      </xdr:nvSpPr>
      <xdr:spPr>
        <a:xfrm>
          <a:off x="2641111" y="164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136282</xdr:rowOff>
    </xdr:from>
    <xdr:to>
      <xdr:col>10</xdr:col>
      <xdr:colOff>165100</xdr:colOff>
      <xdr:row>97</xdr:row>
      <xdr:rowOff>66432</xdr:rowOff>
    </xdr:to>
    <xdr:sp macro="" textlink="">
      <xdr:nvSpPr>
        <xdr:cNvPr id="254" name="楕円 253"/>
        <xdr:cNvSpPr/>
      </xdr:nvSpPr>
      <xdr:spPr>
        <a:xfrm>
          <a:off x="1968500" y="165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57559</xdr:rowOff>
    </xdr:from>
    <xdr:ext cx="534377" cy="259045"/>
    <xdr:sp macro="" textlink="">
      <xdr:nvSpPr>
        <xdr:cNvPr id="255" name="テキスト ボックス 254"/>
        <xdr:cNvSpPr txBox="1"/>
      </xdr:nvSpPr>
      <xdr:spPr>
        <a:xfrm>
          <a:off x="1752111" y="166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56" name="楕円 255"/>
        <xdr:cNvSpPr/>
      </xdr:nvSpPr>
      <xdr:spPr>
        <a:xfrm>
          <a:off x="1079500" y="166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57" name="テキスト ボックス 256"/>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121650</xdr:rowOff>
    </xdr:from>
    <xdr:to>
      <xdr:col>55</xdr:col>
      <xdr:colOff>0</xdr:colOff>
      <xdr:row>36</xdr:row>
      <xdr:rowOff>50834</xdr:rowOff>
    </xdr:to>
    <xdr:cxnSp macro="">
      <xdr:nvCxnSpPr>
        <xdr:cNvPr id="286" name="直線コネクタ 285"/>
        <xdr:cNvCxnSpPr/>
      </xdr:nvCxnSpPr>
      <xdr:spPr>
        <a:xfrm flipV="1">
          <a:off x="9639300" y="6122400"/>
          <a:ext cx="838200" cy="1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50834</xdr:rowOff>
    </xdr:from>
    <xdr:to>
      <xdr:col>50</xdr:col>
      <xdr:colOff>114300</xdr:colOff>
      <xdr:row>36</xdr:row>
      <xdr:rowOff>113781</xdr:rowOff>
    </xdr:to>
    <xdr:cxnSp macro="">
      <xdr:nvCxnSpPr>
        <xdr:cNvPr id="289" name="直線コネクタ 288"/>
        <xdr:cNvCxnSpPr/>
      </xdr:nvCxnSpPr>
      <xdr:spPr>
        <a:xfrm flipV="1">
          <a:off x="8750300" y="6223034"/>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50950</xdr:rowOff>
    </xdr:from>
    <xdr:to>
      <xdr:col>45</xdr:col>
      <xdr:colOff>177800</xdr:colOff>
      <xdr:row>36</xdr:row>
      <xdr:rowOff>113781</xdr:rowOff>
    </xdr:to>
    <xdr:cxnSp macro="">
      <xdr:nvCxnSpPr>
        <xdr:cNvPr id="292" name="直線コネクタ 291"/>
        <xdr:cNvCxnSpPr/>
      </xdr:nvCxnSpPr>
      <xdr:spPr>
        <a:xfrm>
          <a:off x="7861300" y="6051700"/>
          <a:ext cx="889000" cy="2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50950</xdr:rowOff>
    </xdr:from>
    <xdr:to>
      <xdr:col>41</xdr:col>
      <xdr:colOff>50800</xdr:colOff>
      <xdr:row>36</xdr:row>
      <xdr:rowOff>56179</xdr:rowOff>
    </xdr:to>
    <xdr:cxnSp macro="">
      <xdr:nvCxnSpPr>
        <xdr:cNvPr id="295" name="直線コネクタ 294"/>
        <xdr:cNvCxnSpPr/>
      </xdr:nvCxnSpPr>
      <xdr:spPr>
        <a:xfrm flipV="1">
          <a:off x="6972300" y="6051700"/>
          <a:ext cx="889000" cy="1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70850</xdr:rowOff>
    </xdr:from>
    <xdr:to>
      <xdr:col>55</xdr:col>
      <xdr:colOff>50800</xdr:colOff>
      <xdr:row>36</xdr:row>
      <xdr:rowOff>1000</xdr:rowOff>
    </xdr:to>
    <xdr:sp macro="" textlink="">
      <xdr:nvSpPr>
        <xdr:cNvPr id="305" name="楕円 304"/>
        <xdr:cNvSpPr/>
      </xdr:nvSpPr>
      <xdr:spPr>
        <a:xfrm>
          <a:off x="10426700" y="6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93727</xdr:rowOff>
    </xdr:from>
    <xdr:ext cx="599010" cy="259045"/>
    <xdr:sp macro="" textlink="">
      <xdr:nvSpPr>
        <xdr:cNvPr id="306" name="補助費等該当値テキスト"/>
        <xdr:cNvSpPr txBox="1"/>
      </xdr:nvSpPr>
      <xdr:spPr>
        <a:xfrm>
          <a:off x="10528300" y="59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xdr:rowOff>
    </xdr:from>
    <xdr:to>
      <xdr:col>50</xdr:col>
      <xdr:colOff>165100</xdr:colOff>
      <xdr:row>36</xdr:row>
      <xdr:rowOff>101634</xdr:rowOff>
    </xdr:to>
    <xdr:sp macro="" textlink="">
      <xdr:nvSpPr>
        <xdr:cNvPr id="307" name="楕円 306"/>
        <xdr:cNvSpPr/>
      </xdr:nvSpPr>
      <xdr:spPr>
        <a:xfrm>
          <a:off x="9588500" y="61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118161</xdr:rowOff>
    </xdr:from>
    <xdr:ext cx="599010" cy="259045"/>
    <xdr:sp macro="" textlink="">
      <xdr:nvSpPr>
        <xdr:cNvPr id="308" name="テキスト ボックス 307"/>
        <xdr:cNvSpPr txBox="1"/>
      </xdr:nvSpPr>
      <xdr:spPr>
        <a:xfrm>
          <a:off x="9339795" y="594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62981</xdr:rowOff>
    </xdr:from>
    <xdr:to>
      <xdr:col>46</xdr:col>
      <xdr:colOff>38100</xdr:colOff>
      <xdr:row>36</xdr:row>
      <xdr:rowOff>164581</xdr:rowOff>
    </xdr:to>
    <xdr:sp macro="" textlink="">
      <xdr:nvSpPr>
        <xdr:cNvPr id="309" name="楕円 308"/>
        <xdr:cNvSpPr/>
      </xdr:nvSpPr>
      <xdr:spPr>
        <a:xfrm>
          <a:off x="8699500" y="62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155708</xdr:rowOff>
    </xdr:from>
    <xdr:ext cx="599010" cy="259045"/>
    <xdr:sp macro="" textlink="">
      <xdr:nvSpPr>
        <xdr:cNvPr id="310" name="テキスト ボックス 309"/>
        <xdr:cNvSpPr txBox="1"/>
      </xdr:nvSpPr>
      <xdr:spPr>
        <a:xfrm>
          <a:off x="8450795" y="632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xdr:rowOff>
    </xdr:from>
    <xdr:to>
      <xdr:col>41</xdr:col>
      <xdr:colOff>101600</xdr:colOff>
      <xdr:row>35</xdr:row>
      <xdr:rowOff>101750</xdr:rowOff>
    </xdr:to>
    <xdr:sp macro="" textlink="">
      <xdr:nvSpPr>
        <xdr:cNvPr id="311" name="楕円 310"/>
        <xdr:cNvSpPr/>
      </xdr:nvSpPr>
      <xdr:spPr>
        <a:xfrm>
          <a:off x="7810500" y="60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118277</xdr:rowOff>
    </xdr:from>
    <xdr:ext cx="599010" cy="259045"/>
    <xdr:sp macro="" textlink="">
      <xdr:nvSpPr>
        <xdr:cNvPr id="312" name="テキスト ボックス 311"/>
        <xdr:cNvSpPr txBox="1"/>
      </xdr:nvSpPr>
      <xdr:spPr>
        <a:xfrm>
          <a:off x="7561795" y="57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5379</xdr:rowOff>
    </xdr:from>
    <xdr:to>
      <xdr:col>36</xdr:col>
      <xdr:colOff>165100</xdr:colOff>
      <xdr:row>36</xdr:row>
      <xdr:rowOff>106979</xdr:rowOff>
    </xdr:to>
    <xdr:sp macro="" textlink="">
      <xdr:nvSpPr>
        <xdr:cNvPr id="313" name="楕円 312"/>
        <xdr:cNvSpPr/>
      </xdr:nvSpPr>
      <xdr:spPr>
        <a:xfrm>
          <a:off x="6921500" y="61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123506</xdr:rowOff>
    </xdr:from>
    <xdr:ext cx="599010" cy="259045"/>
    <xdr:sp macro="" textlink="">
      <xdr:nvSpPr>
        <xdr:cNvPr id="314" name="テキスト ボックス 313"/>
        <xdr:cNvSpPr txBox="1"/>
      </xdr:nvSpPr>
      <xdr:spPr>
        <a:xfrm>
          <a:off x="6672795" y="595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107250</xdr:rowOff>
    </xdr:from>
    <xdr:to>
      <xdr:col>55</xdr:col>
      <xdr:colOff>0</xdr:colOff>
      <xdr:row>57</xdr:row>
      <xdr:rowOff>29544</xdr:rowOff>
    </xdr:to>
    <xdr:cxnSp macro="">
      <xdr:nvCxnSpPr>
        <xdr:cNvPr id="343" name="直線コネクタ 342"/>
        <xdr:cNvCxnSpPr/>
      </xdr:nvCxnSpPr>
      <xdr:spPr>
        <a:xfrm flipV="1">
          <a:off x="9639300" y="9708450"/>
          <a:ext cx="838200" cy="9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29544</xdr:rowOff>
    </xdr:from>
    <xdr:to>
      <xdr:col>50</xdr:col>
      <xdr:colOff>114300</xdr:colOff>
      <xdr:row>57</xdr:row>
      <xdr:rowOff>122083</xdr:rowOff>
    </xdr:to>
    <xdr:cxnSp macro="">
      <xdr:nvCxnSpPr>
        <xdr:cNvPr id="346" name="直線コネクタ 345"/>
        <xdr:cNvCxnSpPr/>
      </xdr:nvCxnSpPr>
      <xdr:spPr>
        <a:xfrm flipV="1">
          <a:off x="8750300" y="9802194"/>
          <a:ext cx="889000" cy="9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10129</xdr:rowOff>
    </xdr:from>
    <xdr:to>
      <xdr:col>45</xdr:col>
      <xdr:colOff>177800</xdr:colOff>
      <xdr:row>57</xdr:row>
      <xdr:rowOff>122083</xdr:rowOff>
    </xdr:to>
    <xdr:cxnSp macro="">
      <xdr:nvCxnSpPr>
        <xdr:cNvPr id="349" name="直線コネクタ 348"/>
        <xdr:cNvCxnSpPr/>
      </xdr:nvCxnSpPr>
      <xdr:spPr>
        <a:xfrm>
          <a:off x="7861300" y="9782779"/>
          <a:ext cx="889000" cy="1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10129</xdr:rowOff>
    </xdr:from>
    <xdr:to>
      <xdr:col>41</xdr:col>
      <xdr:colOff>50800</xdr:colOff>
      <xdr:row>57</xdr:row>
      <xdr:rowOff>102007</xdr:rowOff>
    </xdr:to>
    <xdr:cxnSp macro="">
      <xdr:nvCxnSpPr>
        <xdr:cNvPr id="352" name="直線コネクタ 351"/>
        <xdr:cNvCxnSpPr/>
      </xdr:nvCxnSpPr>
      <xdr:spPr>
        <a:xfrm flipV="1">
          <a:off x="6972300" y="9782779"/>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56450</xdr:rowOff>
    </xdr:from>
    <xdr:to>
      <xdr:col>55</xdr:col>
      <xdr:colOff>50800</xdr:colOff>
      <xdr:row>56</xdr:row>
      <xdr:rowOff>158050</xdr:rowOff>
    </xdr:to>
    <xdr:sp macro="" textlink="">
      <xdr:nvSpPr>
        <xdr:cNvPr id="362" name="楕円 361"/>
        <xdr:cNvSpPr/>
      </xdr:nvSpPr>
      <xdr:spPr>
        <a:xfrm>
          <a:off x="10426700" y="96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79327</xdr:rowOff>
    </xdr:from>
    <xdr:ext cx="599010" cy="259045"/>
    <xdr:sp macro="" textlink="">
      <xdr:nvSpPr>
        <xdr:cNvPr id="363" name="普通建設事業費該当値テキスト"/>
        <xdr:cNvSpPr txBox="1"/>
      </xdr:nvSpPr>
      <xdr:spPr>
        <a:xfrm>
          <a:off x="10528300" y="950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150194</xdr:rowOff>
    </xdr:from>
    <xdr:to>
      <xdr:col>50</xdr:col>
      <xdr:colOff>165100</xdr:colOff>
      <xdr:row>57</xdr:row>
      <xdr:rowOff>80344</xdr:rowOff>
    </xdr:to>
    <xdr:sp macro="" textlink="">
      <xdr:nvSpPr>
        <xdr:cNvPr id="364" name="楕円 363"/>
        <xdr:cNvSpPr/>
      </xdr:nvSpPr>
      <xdr:spPr>
        <a:xfrm>
          <a:off x="9588500" y="97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96871</xdr:rowOff>
    </xdr:from>
    <xdr:ext cx="599010" cy="259045"/>
    <xdr:sp macro="" textlink="">
      <xdr:nvSpPr>
        <xdr:cNvPr id="365" name="テキスト ボックス 364"/>
        <xdr:cNvSpPr txBox="1"/>
      </xdr:nvSpPr>
      <xdr:spPr>
        <a:xfrm>
          <a:off x="9339795" y="952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71283</xdr:rowOff>
    </xdr:from>
    <xdr:to>
      <xdr:col>46</xdr:col>
      <xdr:colOff>38100</xdr:colOff>
      <xdr:row>58</xdr:row>
      <xdr:rowOff>1433</xdr:rowOff>
    </xdr:to>
    <xdr:sp macro="" textlink="">
      <xdr:nvSpPr>
        <xdr:cNvPr id="366" name="楕円 365"/>
        <xdr:cNvSpPr/>
      </xdr:nvSpPr>
      <xdr:spPr>
        <a:xfrm>
          <a:off x="8699500" y="98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17960</xdr:rowOff>
    </xdr:from>
    <xdr:ext cx="599010" cy="259045"/>
    <xdr:sp macro="" textlink="">
      <xdr:nvSpPr>
        <xdr:cNvPr id="367" name="テキスト ボックス 366"/>
        <xdr:cNvSpPr txBox="1"/>
      </xdr:nvSpPr>
      <xdr:spPr>
        <a:xfrm>
          <a:off x="8450795" y="96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130779</xdr:rowOff>
    </xdr:from>
    <xdr:to>
      <xdr:col>41</xdr:col>
      <xdr:colOff>101600</xdr:colOff>
      <xdr:row>57</xdr:row>
      <xdr:rowOff>60929</xdr:rowOff>
    </xdr:to>
    <xdr:sp macro="" textlink="">
      <xdr:nvSpPr>
        <xdr:cNvPr id="368" name="楕円 367"/>
        <xdr:cNvSpPr/>
      </xdr:nvSpPr>
      <xdr:spPr>
        <a:xfrm>
          <a:off x="7810500" y="97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77456</xdr:rowOff>
    </xdr:from>
    <xdr:ext cx="599010" cy="259045"/>
    <xdr:sp macro="" textlink="">
      <xdr:nvSpPr>
        <xdr:cNvPr id="369" name="テキスト ボックス 368"/>
        <xdr:cNvSpPr txBox="1"/>
      </xdr:nvSpPr>
      <xdr:spPr>
        <a:xfrm>
          <a:off x="7561795" y="950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51207</xdr:rowOff>
    </xdr:from>
    <xdr:to>
      <xdr:col>36</xdr:col>
      <xdr:colOff>165100</xdr:colOff>
      <xdr:row>57</xdr:row>
      <xdr:rowOff>152807</xdr:rowOff>
    </xdr:to>
    <xdr:sp macro="" textlink="">
      <xdr:nvSpPr>
        <xdr:cNvPr id="370" name="楕円 369"/>
        <xdr:cNvSpPr/>
      </xdr:nvSpPr>
      <xdr:spPr>
        <a:xfrm>
          <a:off x="6921500" y="9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169334</xdr:rowOff>
    </xdr:from>
    <xdr:ext cx="599010" cy="259045"/>
    <xdr:sp macro="" textlink="">
      <xdr:nvSpPr>
        <xdr:cNvPr id="371" name="テキスト ボックス 370"/>
        <xdr:cNvSpPr txBox="1"/>
      </xdr:nvSpPr>
      <xdr:spPr>
        <a:xfrm>
          <a:off x="6672795" y="959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96217</xdr:rowOff>
    </xdr:from>
    <xdr:to>
      <xdr:col>55</xdr:col>
      <xdr:colOff>0</xdr:colOff>
      <xdr:row>79</xdr:row>
      <xdr:rowOff>97208</xdr:rowOff>
    </xdr:to>
    <xdr:cxnSp macro="">
      <xdr:nvCxnSpPr>
        <xdr:cNvPr id="402" name="直線コネクタ 401"/>
        <xdr:cNvCxnSpPr/>
      </xdr:nvCxnSpPr>
      <xdr:spPr>
        <a:xfrm flipV="1">
          <a:off x="9639300" y="1364076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97208</xdr:rowOff>
    </xdr:from>
    <xdr:to>
      <xdr:col>50</xdr:col>
      <xdr:colOff>114300</xdr:colOff>
      <xdr:row>79</xdr:row>
      <xdr:rowOff>98879</xdr:rowOff>
    </xdr:to>
    <xdr:cxnSp macro="">
      <xdr:nvCxnSpPr>
        <xdr:cNvPr id="405" name="直線コネクタ 404"/>
        <xdr:cNvCxnSpPr/>
      </xdr:nvCxnSpPr>
      <xdr:spPr>
        <a:xfrm flipV="1">
          <a:off x="8750300" y="13641758"/>
          <a:ext cx="889000" cy="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38263</xdr:rowOff>
    </xdr:from>
    <xdr:to>
      <xdr:col>45</xdr:col>
      <xdr:colOff>177800</xdr:colOff>
      <xdr:row>79</xdr:row>
      <xdr:rowOff>98879</xdr:rowOff>
    </xdr:to>
    <xdr:cxnSp macro="">
      <xdr:nvCxnSpPr>
        <xdr:cNvPr id="408" name="直線コネクタ 407"/>
        <xdr:cNvCxnSpPr/>
      </xdr:nvCxnSpPr>
      <xdr:spPr>
        <a:xfrm>
          <a:off x="7861300" y="13582813"/>
          <a:ext cx="889000" cy="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38263</xdr:rowOff>
    </xdr:from>
    <xdr:to>
      <xdr:col>41</xdr:col>
      <xdr:colOff>50800</xdr:colOff>
      <xdr:row>79</xdr:row>
      <xdr:rowOff>91266</xdr:rowOff>
    </xdr:to>
    <xdr:cxnSp macro="">
      <xdr:nvCxnSpPr>
        <xdr:cNvPr id="411" name="直線コネクタ 410"/>
        <xdr:cNvCxnSpPr/>
      </xdr:nvCxnSpPr>
      <xdr:spPr>
        <a:xfrm flipV="1">
          <a:off x="6972300" y="13582813"/>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45417</xdr:rowOff>
    </xdr:from>
    <xdr:to>
      <xdr:col>55</xdr:col>
      <xdr:colOff>50800</xdr:colOff>
      <xdr:row>79</xdr:row>
      <xdr:rowOff>147017</xdr:rowOff>
    </xdr:to>
    <xdr:sp macro="" textlink="">
      <xdr:nvSpPr>
        <xdr:cNvPr id="421" name="楕円 420"/>
        <xdr:cNvSpPr/>
      </xdr:nvSpPr>
      <xdr:spPr>
        <a:xfrm>
          <a:off x="10426700" y="135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131794</xdr:rowOff>
    </xdr:from>
    <xdr:ext cx="469744" cy="259045"/>
    <xdr:sp macro="" textlink="">
      <xdr:nvSpPr>
        <xdr:cNvPr id="422" name="普通建設事業費 （ うち新規整備　）該当値テキスト"/>
        <xdr:cNvSpPr txBox="1"/>
      </xdr:nvSpPr>
      <xdr:spPr>
        <a:xfrm>
          <a:off x="10528300" y="135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46408</xdr:rowOff>
    </xdr:from>
    <xdr:to>
      <xdr:col>50</xdr:col>
      <xdr:colOff>165100</xdr:colOff>
      <xdr:row>79</xdr:row>
      <xdr:rowOff>148008</xdr:rowOff>
    </xdr:to>
    <xdr:sp macro="" textlink="">
      <xdr:nvSpPr>
        <xdr:cNvPr id="423" name="楕円 422"/>
        <xdr:cNvSpPr/>
      </xdr:nvSpPr>
      <xdr:spPr>
        <a:xfrm>
          <a:off x="9588500" y="135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139135</xdr:rowOff>
    </xdr:from>
    <xdr:ext cx="469744" cy="259045"/>
    <xdr:sp macro="" textlink="">
      <xdr:nvSpPr>
        <xdr:cNvPr id="424" name="テキスト ボックス 423"/>
        <xdr:cNvSpPr txBox="1"/>
      </xdr:nvSpPr>
      <xdr:spPr>
        <a:xfrm>
          <a:off x="9404428" y="136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158913</xdr:rowOff>
    </xdr:from>
    <xdr:to>
      <xdr:col>41</xdr:col>
      <xdr:colOff>101600</xdr:colOff>
      <xdr:row>79</xdr:row>
      <xdr:rowOff>89063</xdr:rowOff>
    </xdr:to>
    <xdr:sp macro="" textlink="">
      <xdr:nvSpPr>
        <xdr:cNvPr id="427" name="楕円 426"/>
        <xdr:cNvSpPr/>
      </xdr:nvSpPr>
      <xdr:spPr>
        <a:xfrm>
          <a:off x="7810500" y="135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80190</xdr:rowOff>
    </xdr:from>
    <xdr:ext cx="534377" cy="259045"/>
    <xdr:sp macro="" textlink="">
      <xdr:nvSpPr>
        <xdr:cNvPr id="428" name="テキスト ボックス 427"/>
        <xdr:cNvSpPr txBox="1"/>
      </xdr:nvSpPr>
      <xdr:spPr>
        <a:xfrm>
          <a:off x="7594111" y="1362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40466</xdr:rowOff>
    </xdr:from>
    <xdr:to>
      <xdr:col>36</xdr:col>
      <xdr:colOff>165100</xdr:colOff>
      <xdr:row>79</xdr:row>
      <xdr:rowOff>142066</xdr:rowOff>
    </xdr:to>
    <xdr:sp macro="" textlink="">
      <xdr:nvSpPr>
        <xdr:cNvPr id="429" name="楕円 428"/>
        <xdr:cNvSpPr/>
      </xdr:nvSpPr>
      <xdr:spPr>
        <a:xfrm>
          <a:off x="6921500" y="13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133193</xdr:rowOff>
    </xdr:from>
    <xdr:ext cx="469744" cy="259045"/>
    <xdr:sp macro="" textlink="">
      <xdr:nvSpPr>
        <xdr:cNvPr id="430" name="テキスト ボックス 429"/>
        <xdr:cNvSpPr txBox="1"/>
      </xdr:nvSpPr>
      <xdr:spPr>
        <a:xfrm>
          <a:off x="6737428" y="1367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27242</xdr:rowOff>
    </xdr:from>
    <xdr:to>
      <xdr:col>55</xdr:col>
      <xdr:colOff>0</xdr:colOff>
      <xdr:row>97</xdr:row>
      <xdr:rowOff>39599</xdr:rowOff>
    </xdr:to>
    <xdr:cxnSp macro="">
      <xdr:nvCxnSpPr>
        <xdr:cNvPr id="461" name="直線コネクタ 460"/>
        <xdr:cNvCxnSpPr/>
      </xdr:nvCxnSpPr>
      <xdr:spPr>
        <a:xfrm flipV="1">
          <a:off x="9639300" y="16486442"/>
          <a:ext cx="838200" cy="18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39599</xdr:rowOff>
    </xdr:from>
    <xdr:to>
      <xdr:col>50</xdr:col>
      <xdr:colOff>114300</xdr:colOff>
      <xdr:row>97</xdr:row>
      <xdr:rowOff>157352</xdr:rowOff>
    </xdr:to>
    <xdr:cxnSp macro="">
      <xdr:nvCxnSpPr>
        <xdr:cNvPr id="464" name="直線コネクタ 463"/>
        <xdr:cNvCxnSpPr/>
      </xdr:nvCxnSpPr>
      <xdr:spPr>
        <a:xfrm flipV="1">
          <a:off x="8750300" y="16670249"/>
          <a:ext cx="889000" cy="1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157352</xdr:rowOff>
    </xdr:from>
    <xdr:to>
      <xdr:col>45</xdr:col>
      <xdr:colOff>177800</xdr:colOff>
      <xdr:row>97</xdr:row>
      <xdr:rowOff>159471</xdr:rowOff>
    </xdr:to>
    <xdr:cxnSp macro="">
      <xdr:nvCxnSpPr>
        <xdr:cNvPr id="467" name="直線コネクタ 466"/>
        <xdr:cNvCxnSpPr/>
      </xdr:nvCxnSpPr>
      <xdr:spPr>
        <a:xfrm flipV="1">
          <a:off x="7861300" y="1678800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151589</xdr:rowOff>
    </xdr:from>
    <xdr:to>
      <xdr:col>41</xdr:col>
      <xdr:colOff>50800</xdr:colOff>
      <xdr:row>97</xdr:row>
      <xdr:rowOff>159471</xdr:rowOff>
    </xdr:to>
    <xdr:cxnSp macro="">
      <xdr:nvCxnSpPr>
        <xdr:cNvPr id="470" name="直線コネクタ 469"/>
        <xdr:cNvCxnSpPr/>
      </xdr:nvCxnSpPr>
      <xdr:spPr>
        <a:xfrm>
          <a:off x="6972300" y="16782239"/>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147892</xdr:rowOff>
    </xdr:from>
    <xdr:to>
      <xdr:col>55</xdr:col>
      <xdr:colOff>50800</xdr:colOff>
      <xdr:row>96</xdr:row>
      <xdr:rowOff>78042</xdr:rowOff>
    </xdr:to>
    <xdr:sp macro="" textlink="">
      <xdr:nvSpPr>
        <xdr:cNvPr id="480" name="楕円 479"/>
        <xdr:cNvSpPr/>
      </xdr:nvSpPr>
      <xdr:spPr>
        <a:xfrm>
          <a:off x="10426700" y="164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170769</xdr:rowOff>
    </xdr:from>
    <xdr:ext cx="599010" cy="259045"/>
    <xdr:sp macro="" textlink="">
      <xdr:nvSpPr>
        <xdr:cNvPr id="481" name="普通建設事業費 （ うち更新整備　）該当値テキスト"/>
        <xdr:cNvSpPr txBox="1"/>
      </xdr:nvSpPr>
      <xdr:spPr>
        <a:xfrm>
          <a:off x="10528300" y="1628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160249</xdr:rowOff>
    </xdr:from>
    <xdr:to>
      <xdr:col>50</xdr:col>
      <xdr:colOff>165100</xdr:colOff>
      <xdr:row>97</xdr:row>
      <xdr:rowOff>90399</xdr:rowOff>
    </xdr:to>
    <xdr:sp macro="" textlink="">
      <xdr:nvSpPr>
        <xdr:cNvPr id="482" name="楕円 481"/>
        <xdr:cNvSpPr/>
      </xdr:nvSpPr>
      <xdr:spPr>
        <a:xfrm>
          <a:off x="9588500" y="166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106926</xdr:rowOff>
    </xdr:from>
    <xdr:ext cx="599010" cy="259045"/>
    <xdr:sp macro="" textlink="">
      <xdr:nvSpPr>
        <xdr:cNvPr id="483" name="テキスト ボックス 482"/>
        <xdr:cNvSpPr txBox="1"/>
      </xdr:nvSpPr>
      <xdr:spPr>
        <a:xfrm>
          <a:off x="9339795" y="163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106552</xdr:rowOff>
    </xdr:from>
    <xdr:to>
      <xdr:col>46</xdr:col>
      <xdr:colOff>38100</xdr:colOff>
      <xdr:row>98</xdr:row>
      <xdr:rowOff>36702</xdr:rowOff>
    </xdr:to>
    <xdr:sp macro="" textlink="">
      <xdr:nvSpPr>
        <xdr:cNvPr id="484" name="楕円 483"/>
        <xdr:cNvSpPr/>
      </xdr:nvSpPr>
      <xdr:spPr>
        <a:xfrm>
          <a:off x="8699500" y="167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53229</xdr:rowOff>
    </xdr:from>
    <xdr:ext cx="599010" cy="259045"/>
    <xdr:sp macro="" textlink="">
      <xdr:nvSpPr>
        <xdr:cNvPr id="485" name="テキスト ボックス 484"/>
        <xdr:cNvSpPr txBox="1"/>
      </xdr:nvSpPr>
      <xdr:spPr>
        <a:xfrm>
          <a:off x="8450795" y="1651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108671</xdr:rowOff>
    </xdr:from>
    <xdr:to>
      <xdr:col>41</xdr:col>
      <xdr:colOff>101600</xdr:colOff>
      <xdr:row>98</xdr:row>
      <xdr:rowOff>38821</xdr:rowOff>
    </xdr:to>
    <xdr:sp macro="" textlink="">
      <xdr:nvSpPr>
        <xdr:cNvPr id="486" name="楕円 485"/>
        <xdr:cNvSpPr/>
      </xdr:nvSpPr>
      <xdr:spPr>
        <a:xfrm>
          <a:off x="7810500" y="167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55348</xdr:rowOff>
    </xdr:from>
    <xdr:ext cx="599010" cy="259045"/>
    <xdr:sp macro="" textlink="">
      <xdr:nvSpPr>
        <xdr:cNvPr id="487" name="テキスト ボックス 486"/>
        <xdr:cNvSpPr txBox="1"/>
      </xdr:nvSpPr>
      <xdr:spPr>
        <a:xfrm>
          <a:off x="7561795" y="1651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100789</xdr:rowOff>
    </xdr:from>
    <xdr:to>
      <xdr:col>36</xdr:col>
      <xdr:colOff>165100</xdr:colOff>
      <xdr:row>98</xdr:row>
      <xdr:rowOff>30939</xdr:rowOff>
    </xdr:to>
    <xdr:sp macro="" textlink="">
      <xdr:nvSpPr>
        <xdr:cNvPr id="488" name="楕円 487"/>
        <xdr:cNvSpPr/>
      </xdr:nvSpPr>
      <xdr:spPr>
        <a:xfrm>
          <a:off x="6921500" y="1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47466</xdr:rowOff>
    </xdr:from>
    <xdr:ext cx="599010" cy="259045"/>
    <xdr:sp macro="" textlink="">
      <xdr:nvSpPr>
        <xdr:cNvPr id="489" name="テキスト ボックス 488"/>
        <xdr:cNvSpPr txBox="1"/>
      </xdr:nvSpPr>
      <xdr:spPr>
        <a:xfrm>
          <a:off x="6672795" y="1650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35334</xdr:rowOff>
    </xdr:from>
    <xdr:to>
      <xdr:col>71</xdr:col>
      <xdr:colOff>177800</xdr:colOff>
      <xdr:row>39</xdr:row>
      <xdr:rowOff>44450</xdr:rowOff>
    </xdr:to>
    <xdr:cxnSp macro="">
      <xdr:nvCxnSpPr>
        <xdr:cNvPr id="527" name="直線コネクタ 526"/>
        <xdr:cNvCxnSpPr/>
      </xdr:nvCxnSpPr>
      <xdr:spPr>
        <a:xfrm>
          <a:off x="12814300" y="6721884"/>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155984</xdr:rowOff>
    </xdr:from>
    <xdr:to>
      <xdr:col>67</xdr:col>
      <xdr:colOff>101600</xdr:colOff>
      <xdr:row>39</xdr:row>
      <xdr:rowOff>86134</xdr:rowOff>
    </xdr:to>
    <xdr:sp macro="" textlink="">
      <xdr:nvSpPr>
        <xdr:cNvPr id="545" name="楕円 544"/>
        <xdr:cNvSpPr/>
      </xdr:nvSpPr>
      <xdr:spPr>
        <a:xfrm>
          <a:off x="12763500" y="66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77261</xdr:rowOff>
    </xdr:from>
    <xdr:ext cx="469744" cy="259045"/>
    <xdr:sp macro="" textlink="">
      <xdr:nvSpPr>
        <xdr:cNvPr id="546" name="テキスト ボックス 545"/>
        <xdr:cNvSpPr txBox="1"/>
      </xdr:nvSpPr>
      <xdr:spPr>
        <a:xfrm>
          <a:off x="12579428" y="67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132366</xdr:rowOff>
    </xdr:from>
    <xdr:to>
      <xdr:col>85</xdr:col>
      <xdr:colOff>127000</xdr:colOff>
      <xdr:row>76</xdr:row>
      <xdr:rowOff>51333</xdr:rowOff>
    </xdr:to>
    <xdr:cxnSp macro="">
      <xdr:nvCxnSpPr>
        <xdr:cNvPr id="632" name="直線コネクタ 631"/>
        <xdr:cNvCxnSpPr/>
      </xdr:nvCxnSpPr>
      <xdr:spPr>
        <a:xfrm flipV="1">
          <a:off x="15481300" y="12991116"/>
          <a:ext cx="838200" cy="9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159846</xdr:rowOff>
    </xdr:from>
    <xdr:to>
      <xdr:col>81</xdr:col>
      <xdr:colOff>50800</xdr:colOff>
      <xdr:row>76</xdr:row>
      <xdr:rowOff>51333</xdr:rowOff>
    </xdr:to>
    <xdr:cxnSp macro="">
      <xdr:nvCxnSpPr>
        <xdr:cNvPr id="635" name="直線コネクタ 634"/>
        <xdr:cNvCxnSpPr/>
      </xdr:nvCxnSpPr>
      <xdr:spPr>
        <a:xfrm>
          <a:off x="14592300" y="13018596"/>
          <a:ext cx="889000" cy="6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149322</xdr:rowOff>
    </xdr:from>
    <xdr:to>
      <xdr:col>76</xdr:col>
      <xdr:colOff>114300</xdr:colOff>
      <xdr:row>75</xdr:row>
      <xdr:rowOff>159846</xdr:rowOff>
    </xdr:to>
    <xdr:cxnSp macro="">
      <xdr:nvCxnSpPr>
        <xdr:cNvPr id="638" name="直線コネクタ 637"/>
        <xdr:cNvCxnSpPr/>
      </xdr:nvCxnSpPr>
      <xdr:spPr>
        <a:xfrm>
          <a:off x="13703300" y="12836622"/>
          <a:ext cx="889000" cy="18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30884</xdr:rowOff>
    </xdr:from>
    <xdr:to>
      <xdr:col>71</xdr:col>
      <xdr:colOff>177800</xdr:colOff>
      <xdr:row>74</xdr:row>
      <xdr:rowOff>149322</xdr:rowOff>
    </xdr:to>
    <xdr:cxnSp macro="">
      <xdr:nvCxnSpPr>
        <xdr:cNvPr id="641" name="直線コネクタ 640"/>
        <xdr:cNvCxnSpPr/>
      </xdr:nvCxnSpPr>
      <xdr:spPr>
        <a:xfrm>
          <a:off x="12814300" y="12718184"/>
          <a:ext cx="8890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81566</xdr:rowOff>
    </xdr:from>
    <xdr:to>
      <xdr:col>85</xdr:col>
      <xdr:colOff>177800</xdr:colOff>
      <xdr:row>76</xdr:row>
      <xdr:rowOff>11716</xdr:rowOff>
    </xdr:to>
    <xdr:sp macro="" textlink="">
      <xdr:nvSpPr>
        <xdr:cNvPr id="651" name="楕円 650"/>
        <xdr:cNvSpPr/>
      </xdr:nvSpPr>
      <xdr:spPr>
        <a:xfrm>
          <a:off x="16268700" y="12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104443</xdr:rowOff>
    </xdr:from>
    <xdr:ext cx="599010" cy="259045"/>
    <xdr:sp macro="" textlink="">
      <xdr:nvSpPr>
        <xdr:cNvPr id="652" name="公債費該当値テキスト"/>
        <xdr:cNvSpPr txBox="1"/>
      </xdr:nvSpPr>
      <xdr:spPr>
        <a:xfrm>
          <a:off x="16370300" y="127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533</xdr:rowOff>
    </xdr:from>
    <xdr:to>
      <xdr:col>81</xdr:col>
      <xdr:colOff>101600</xdr:colOff>
      <xdr:row>76</xdr:row>
      <xdr:rowOff>102133</xdr:rowOff>
    </xdr:to>
    <xdr:sp macro="" textlink="">
      <xdr:nvSpPr>
        <xdr:cNvPr id="653" name="楕円 652"/>
        <xdr:cNvSpPr/>
      </xdr:nvSpPr>
      <xdr:spPr>
        <a:xfrm>
          <a:off x="15430500" y="130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118660</xdr:rowOff>
    </xdr:from>
    <xdr:ext cx="599010" cy="259045"/>
    <xdr:sp macro="" textlink="">
      <xdr:nvSpPr>
        <xdr:cNvPr id="654" name="テキスト ボックス 653"/>
        <xdr:cNvSpPr txBox="1"/>
      </xdr:nvSpPr>
      <xdr:spPr>
        <a:xfrm>
          <a:off x="15181795" y="1280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109045</xdr:rowOff>
    </xdr:from>
    <xdr:to>
      <xdr:col>76</xdr:col>
      <xdr:colOff>165100</xdr:colOff>
      <xdr:row>76</xdr:row>
      <xdr:rowOff>39195</xdr:rowOff>
    </xdr:to>
    <xdr:sp macro="" textlink="">
      <xdr:nvSpPr>
        <xdr:cNvPr id="655" name="楕円 654"/>
        <xdr:cNvSpPr/>
      </xdr:nvSpPr>
      <xdr:spPr>
        <a:xfrm>
          <a:off x="14541500" y="129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55722</xdr:rowOff>
    </xdr:from>
    <xdr:ext cx="599010" cy="259045"/>
    <xdr:sp macro="" textlink="">
      <xdr:nvSpPr>
        <xdr:cNvPr id="656" name="テキスト ボックス 655"/>
        <xdr:cNvSpPr txBox="1"/>
      </xdr:nvSpPr>
      <xdr:spPr>
        <a:xfrm>
          <a:off x="14292795" y="127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98522</xdr:rowOff>
    </xdr:from>
    <xdr:to>
      <xdr:col>72</xdr:col>
      <xdr:colOff>38100</xdr:colOff>
      <xdr:row>75</xdr:row>
      <xdr:rowOff>28672</xdr:rowOff>
    </xdr:to>
    <xdr:sp macro="" textlink="">
      <xdr:nvSpPr>
        <xdr:cNvPr id="657" name="楕円 656"/>
        <xdr:cNvSpPr/>
      </xdr:nvSpPr>
      <xdr:spPr>
        <a:xfrm>
          <a:off x="13652500" y="127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45199</xdr:rowOff>
    </xdr:from>
    <xdr:ext cx="599010" cy="259045"/>
    <xdr:sp macro="" textlink="">
      <xdr:nvSpPr>
        <xdr:cNvPr id="658" name="テキスト ボックス 657"/>
        <xdr:cNvSpPr txBox="1"/>
      </xdr:nvSpPr>
      <xdr:spPr>
        <a:xfrm>
          <a:off x="13403795" y="1256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151534</xdr:rowOff>
    </xdr:from>
    <xdr:to>
      <xdr:col>67</xdr:col>
      <xdr:colOff>101600</xdr:colOff>
      <xdr:row>74</xdr:row>
      <xdr:rowOff>81684</xdr:rowOff>
    </xdr:to>
    <xdr:sp macro="" textlink="">
      <xdr:nvSpPr>
        <xdr:cNvPr id="659" name="楕円 658"/>
        <xdr:cNvSpPr/>
      </xdr:nvSpPr>
      <xdr:spPr>
        <a:xfrm>
          <a:off x="12763500" y="126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98211</xdr:rowOff>
    </xdr:from>
    <xdr:ext cx="599010" cy="259045"/>
    <xdr:sp macro="" textlink="">
      <xdr:nvSpPr>
        <xdr:cNvPr id="660" name="テキスト ボックス 659"/>
        <xdr:cNvSpPr txBox="1"/>
      </xdr:nvSpPr>
      <xdr:spPr>
        <a:xfrm>
          <a:off x="12514795" y="124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60878</xdr:rowOff>
    </xdr:from>
    <xdr:to>
      <xdr:col>85</xdr:col>
      <xdr:colOff>127000</xdr:colOff>
      <xdr:row>98</xdr:row>
      <xdr:rowOff>2581</xdr:rowOff>
    </xdr:to>
    <xdr:cxnSp macro="">
      <xdr:nvCxnSpPr>
        <xdr:cNvPr id="689" name="直線コネクタ 688"/>
        <xdr:cNvCxnSpPr/>
      </xdr:nvCxnSpPr>
      <xdr:spPr>
        <a:xfrm flipV="1">
          <a:off x="15481300" y="16691528"/>
          <a:ext cx="838200" cy="1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93790</xdr:rowOff>
    </xdr:from>
    <xdr:to>
      <xdr:col>81</xdr:col>
      <xdr:colOff>50800</xdr:colOff>
      <xdr:row>98</xdr:row>
      <xdr:rowOff>2581</xdr:rowOff>
    </xdr:to>
    <xdr:cxnSp macro="">
      <xdr:nvCxnSpPr>
        <xdr:cNvPr id="692" name="直線コネクタ 691"/>
        <xdr:cNvCxnSpPr/>
      </xdr:nvCxnSpPr>
      <xdr:spPr>
        <a:xfrm>
          <a:off x="14592300" y="16724440"/>
          <a:ext cx="889000" cy="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93790</xdr:rowOff>
    </xdr:from>
    <xdr:to>
      <xdr:col>76</xdr:col>
      <xdr:colOff>114300</xdr:colOff>
      <xdr:row>98</xdr:row>
      <xdr:rowOff>30530</xdr:rowOff>
    </xdr:to>
    <xdr:cxnSp macro="">
      <xdr:nvCxnSpPr>
        <xdr:cNvPr id="695" name="直線コネクタ 694"/>
        <xdr:cNvCxnSpPr/>
      </xdr:nvCxnSpPr>
      <xdr:spPr>
        <a:xfrm flipV="1">
          <a:off x="13703300" y="16724440"/>
          <a:ext cx="889000"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30530</xdr:rowOff>
    </xdr:from>
    <xdr:to>
      <xdr:col>71</xdr:col>
      <xdr:colOff>177800</xdr:colOff>
      <xdr:row>98</xdr:row>
      <xdr:rowOff>127203</xdr:rowOff>
    </xdr:to>
    <xdr:cxnSp macro="">
      <xdr:nvCxnSpPr>
        <xdr:cNvPr id="698" name="直線コネクタ 697"/>
        <xdr:cNvCxnSpPr/>
      </xdr:nvCxnSpPr>
      <xdr:spPr>
        <a:xfrm flipV="1">
          <a:off x="12814300" y="16832630"/>
          <a:ext cx="889000" cy="9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10078</xdr:rowOff>
    </xdr:from>
    <xdr:to>
      <xdr:col>85</xdr:col>
      <xdr:colOff>177800</xdr:colOff>
      <xdr:row>97</xdr:row>
      <xdr:rowOff>111678</xdr:rowOff>
    </xdr:to>
    <xdr:sp macro="" textlink="">
      <xdr:nvSpPr>
        <xdr:cNvPr id="708" name="楕円 707"/>
        <xdr:cNvSpPr/>
      </xdr:nvSpPr>
      <xdr:spPr>
        <a:xfrm>
          <a:off x="16268700" y="166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32955</xdr:rowOff>
    </xdr:from>
    <xdr:ext cx="599010" cy="259045"/>
    <xdr:sp macro="" textlink="">
      <xdr:nvSpPr>
        <xdr:cNvPr id="709" name="積立金該当値テキスト"/>
        <xdr:cNvSpPr txBox="1"/>
      </xdr:nvSpPr>
      <xdr:spPr>
        <a:xfrm>
          <a:off x="16370300"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123231</xdr:rowOff>
    </xdr:from>
    <xdr:to>
      <xdr:col>81</xdr:col>
      <xdr:colOff>101600</xdr:colOff>
      <xdr:row>98</xdr:row>
      <xdr:rowOff>53381</xdr:rowOff>
    </xdr:to>
    <xdr:sp macro="" textlink="">
      <xdr:nvSpPr>
        <xdr:cNvPr id="710" name="楕円 709"/>
        <xdr:cNvSpPr/>
      </xdr:nvSpPr>
      <xdr:spPr>
        <a:xfrm>
          <a:off x="15430500" y="167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69908</xdr:rowOff>
    </xdr:from>
    <xdr:ext cx="599010" cy="259045"/>
    <xdr:sp macro="" textlink="">
      <xdr:nvSpPr>
        <xdr:cNvPr id="711" name="テキスト ボックス 710"/>
        <xdr:cNvSpPr txBox="1"/>
      </xdr:nvSpPr>
      <xdr:spPr>
        <a:xfrm>
          <a:off x="15181795" y="1652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42990</xdr:rowOff>
    </xdr:from>
    <xdr:to>
      <xdr:col>76</xdr:col>
      <xdr:colOff>165100</xdr:colOff>
      <xdr:row>97</xdr:row>
      <xdr:rowOff>144590</xdr:rowOff>
    </xdr:to>
    <xdr:sp macro="" textlink="">
      <xdr:nvSpPr>
        <xdr:cNvPr id="712" name="楕円 711"/>
        <xdr:cNvSpPr/>
      </xdr:nvSpPr>
      <xdr:spPr>
        <a:xfrm>
          <a:off x="14541500" y="166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161117</xdr:rowOff>
    </xdr:from>
    <xdr:ext cx="599010" cy="259045"/>
    <xdr:sp macro="" textlink="">
      <xdr:nvSpPr>
        <xdr:cNvPr id="713" name="テキスト ボックス 712"/>
        <xdr:cNvSpPr txBox="1"/>
      </xdr:nvSpPr>
      <xdr:spPr>
        <a:xfrm>
          <a:off x="14292795" y="1644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151180</xdr:rowOff>
    </xdr:from>
    <xdr:to>
      <xdr:col>72</xdr:col>
      <xdr:colOff>38100</xdr:colOff>
      <xdr:row>98</xdr:row>
      <xdr:rowOff>81330</xdr:rowOff>
    </xdr:to>
    <xdr:sp macro="" textlink="">
      <xdr:nvSpPr>
        <xdr:cNvPr id="714" name="楕円 713"/>
        <xdr:cNvSpPr/>
      </xdr:nvSpPr>
      <xdr:spPr>
        <a:xfrm>
          <a:off x="13652500" y="167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97857</xdr:rowOff>
    </xdr:from>
    <xdr:ext cx="599010" cy="259045"/>
    <xdr:sp macro="" textlink="">
      <xdr:nvSpPr>
        <xdr:cNvPr id="715" name="テキスト ボックス 714"/>
        <xdr:cNvSpPr txBox="1"/>
      </xdr:nvSpPr>
      <xdr:spPr>
        <a:xfrm>
          <a:off x="13403795" y="165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76403</xdr:rowOff>
    </xdr:from>
    <xdr:to>
      <xdr:col>67</xdr:col>
      <xdr:colOff>101600</xdr:colOff>
      <xdr:row>99</xdr:row>
      <xdr:rowOff>6553</xdr:rowOff>
    </xdr:to>
    <xdr:sp macro="" textlink="">
      <xdr:nvSpPr>
        <xdr:cNvPr id="716" name="楕円 715"/>
        <xdr:cNvSpPr/>
      </xdr:nvSpPr>
      <xdr:spPr>
        <a:xfrm>
          <a:off x="12763500" y="16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23080</xdr:rowOff>
    </xdr:from>
    <xdr:ext cx="534377" cy="259045"/>
    <xdr:sp macro="" textlink="">
      <xdr:nvSpPr>
        <xdr:cNvPr id="717" name="テキスト ボックス 716"/>
        <xdr:cNvSpPr txBox="1"/>
      </xdr:nvSpPr>
      <xdr:spPr>
        <a:xfrm>
          <a:off x="12547111" y="166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9197</xdr:rowOff>
    </xdr:from>
    <xdr:to>
      <xdr:col>116</xdr:col>
      <xdr:colOff>63500</xdr:colOff>
      <xdr:row>58</xdr:row>
      <xdr:rowOff>14784</xdr:rowOff>
    </xdr:to>
    <xdr:cxnSp macro="">
      <xdr:nvCxnSpPr>
        <xdr:cNvPr id="801" name="直線コネクタ 800"/>
        <xdr:cNvCxnSpPr/>
      </xdr:nvCxnSpPr>
      <xdr:spPr>
        <a:xfrm flipV="1">
          <a:off x="21323300" y="9953297"/>
          <a:ext cx="8382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14784</xdr:rowOff>
    </xdr:from>
    <xdr:to>
      <xdr:col>111</xdr:col>
      <xdr:colOff>177800</xdr:colOff>
      <xdr:row>58</xdr:row>
      <xdr:rowOff>17235</xdr:rowOff>
    </xdr:to>
    <xdr:cxnSp macro="">
      <xdr:nvCxnSpPr>
        <xdr:cNvPr id="804" name="直線コネクタ 803"/>
        <xdr:cNvCxnSpPr/>
      </xdr:nvCxnSpPr>
      <xdr:spPr>
        <a:xfrm flipV="1">
          <a:off x="20434300" y="995888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17235</xdr:rowOff>
    </xdr:from>
    <xdr:to>
      <xdr:col>107</xdr:col>
      <xdr:colOff>50800</xdr:colOff>
      <xdr:row>58</xdr:row>
      <xdr:rowOff>18798</xdr:rowOff>
    </xdr:to>
    <xdr:cxnSp macro="">
      <xdr:nvCxnSpPr>
        <xdr:cNvPr id="807" name="直線コネクタ 806"/>
        <xdr:cNvCxnSpPr/>
      </xdr:nvCxnSpPr>
      <xdr:spPr>
        <a:xfrm flipV="1">
          <a:off x="19545300" y="996133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153306</xdr:rowOff>
    </xdr:from>
    <xdr:to>
      <xdr:col>102</xdr:col>
      <xdr:colOff>114300</xdr:colOff>
      <xdr:row>58</xdr:row>
      <xdr:rowOff>18798</xdr:rowOff>
    </xdr:to>
    <xdr:cxnSp macro="">
      <xdr:nvCxnSpPr>
        <xdr:cNvPr id="810" name="直線コネクタ 809"/>
        <xdr:cNvCxnSpPr/>
      </xdr:nvCxnSpPr>
      <xdr:spPr>
        <a:xfrm>
          <a:off x="18656300" y="9925956"/>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129847</xdr:rowOff>
    </xdr:from>
    <xdr:to>
      <xdr:col>116</xdr:col>
      <xdr:colOff>114300</xdr:colOff>
      <xdr:row>58</xdr:row>
      <xdr:rowOff>59997</xdr:rowOff>
    </xdr:to>
    <xdr:sp macro="" textlink="">
      <xdr:nvSpPr>
        <xdr:cNvPr id="820" name="楕円 819"/>
        <xdr:cNvSpPr/>
      </xdr:nvSpPr>
      <xdr:spPr>
        <a:xfrm>
          <a:off x="22110700" y="99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152724</xdr:rowOff>
    </xdr:from>
    <xdr:ext cx="534377" cy="259045"/>
    <xdr:sp macro="" textlink="">
      <xdr:nvSpPr>
        <xdr:cNvPr id="821" name="貸付金該当値テキスト"/>
        <xdr:cNvSpPr txBox="1"/>
      </xdr:nvSpPr>
      <xdr:spPr>
        <a:xfrm>
          <a:off x="22212300" y="97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135434</xdr:rowOff>
    </xdr:from>
    <xdr:to>
      <xdr:col>112</xdr:col>
      <xdr:colOff>38100</xdr:colOff>
      <xdr:row>58</xdr:row>
      <xdr:rowOff>65584</xdr:rowOff>
    </xdr:to>
    <xdr:sp macro="" textlink="">
      <xdr:nvSpPr>
        <xdr:cNvPr id="822" name="楕円 821"/>
        <xdr:cNvSpPr/>
      </xdr:nvSpPr>
      <xdr:spPr>
        <a:xfrm>
          <a:off x="21272500" y="99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82111</xdr:rowOff>
    </xdr:from>
    <xdr:ext cx="534377" cy="259045"/>
    <xdr:sp macro="" textlink="">
      <xdr:nvSpPr>
        <xdr:cNvPr id="823" name="テキスト ボックス 822"/>
        <xdr:cNvSpPr txBox="1"/>
      </xdr:nvSpPr>
      <xdr:spPr>
        <a:xfrm>
          <a:off x="21056111" y="96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137885</xdr:rowOff>
    </xdr:from>
    <xdr:to>
      <xdr:col>107</xdr:col>
      <xdr:colOff>101600</xdr:colOff>
      <xdr:row>58</xdr:row>
      <xdr:rowOff>68035</xdr:rowOff>
    </xdr:to>
    <xdr:sp macro="" textlink="">
      <xdr:nvSpPr>
        <xdr:cNvPr id="824" name="楕円 823"/>
        <xdr:cNvSpPr/>
      </xdr:nvSpPr>
      <xdr:spPr>
        <a:xfrm>
          <a:off x="20383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84562</xdr:rowOff>
    </xdr:from>
    <xdr:ext cx="534377" cy="259045"/>
    <xdr:sp macro="" textlink="">
      <xdr:nvSpPr>
        <xdr:cNvPr id="825" name="テキスト ボックス 824"/>
        <xdr:cNvSpPr txBox="1"/>
      </xdr:nvSpPr>
      <xdr:spPr>
        <a:xfrm>
          <a:off x="20167111" y="96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139448</xdr:rowOff>
    </xdr:from>
    <xdr:to>
      <xdr:col>102</xdr:col>
      <xdr:colOff>165100</xdr:colOff>
      <xdr:row>58</xdr:row>
      <xdr:rowOff>69598</xdr:rowOff>
    </xdr:to>
    <xdr:sp macro="" textlink="">
      <xdr:nvSpPr>
        <xdr:cNvPr id="826" name="楕円 825"/>
        <xdr:cNvSpPr/>
      </xdr:nvSpPr>
      <xdr:spPr>
        <a:xfrm>
          <a:off x="19494500" y="99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86125</xdr:rowOff>
    </xdr:from>
    <xdr:ext cx="534377" cy="259045"/>
    <xdr:sp macro="" textlink="">
      <xdr:nvSpPr>
        <xdr:cNvPr id="827" name="テキスト ボックス 826"/>
        <xdr:cNvSpPr txBox="1"/>
      </xdr:nvSpPr>
      <xdr:spPr>
        <a:xfrm>
          <a:off x="19278111" y="96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102506</xdr:rowOff>
    </xdr:from>
    <xdr:to>
      <xdr:col>98</xdr:col>
      <xdr:colOff>38100</xdr:colOff>
      <xdr:row>58</xdr:row>
      <xdr:rowOff>32656</xdr:rowOff>
    </xdr:to>
    <xdr:sp macro="" textlink="">
      <xdr:nvSpPr>
        <xdr:cNvPr id="828" name="楕円 827"/>
        <xdr:cNvSpPr/>
      </xdr:nvSpPr>
      <xdr:spPr>
        <a:xfrm>
          <a:off x="18605500" y="98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49183</xdr:rowOff>
    </xdr:from>
    <xdr:ext cx="534377" cy="259045"/>
    <xdr:sp macro="" textlink="">
      <xdr:nvSpPr>
        <xdr:cNvPr id="829" name="テキスト ボックス 828"/>
        <xdr:cNvSpPr txBox="1"/>
      </xdr:nvSpPr>
      <xdr:spPr>
        <a:xfrm>
          <a:off x="18389111" y="96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33915</xdr:rowOff>
    </xdr:from>
    <xdr:to>
      <xdr:col>116</xdr:col>
      <xdr:colOff>63500</xdr:colOff>
      <xdr:row>75</xdr:row>
      <xdr:rowOff>160251</xdr:rowOff>
    </xdr:to>
    <xdr:cxnSp macro="">
      <xdr:nvCxnSpPr>
        <xdr:cNvPr id="858" name="直線コネクタ 857"/>
        <xdr:cNvCxnSpPr/>
      </xdr:nvCxnSpPr>
      <xdr:spPr>
        <a:xfrm>
          <a:off x="21323300" y="12892665"/>
          <a:ext cx="838200" cy="1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33915</xdr:rowOff>
    </xdr:from>
    <xdr:to>
      <xdr:col>111</xdr:col>
      <xdr:colOff>177800</xdr:colOff>
      <xdr:row>75</xdr:row>
      <xdr:rowOff>111517</xdr:rowOff>
    </xdr:to>
    <xdr:cxnSp macro="">
      <xdr:nvCxnSpPr>
        <xdr:cNvPr id="861" name="直線コネクタ 860"/>
        <xdr:cNvCxnSpPr/>
      </xdr:nvCxnSpPr>
      <xdr:spPr>
        <a:xfrm flipV="1">
          <a:off x="20434300" y="12892665"/>
          <a:ext cx="889000" cy="7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111517</xdr:rowOff>
    </xdr:from>
    <xdr:to>
      <xdr:col>107</xdr:col>
      <xdr:colOff>50800</xdr:colOff>
      <xdr:row>76</xdr:row>
      <xdr:rowOff>14019</xdr:rowOff>
    </xdr:to>
    <xdr:cxnSp macro="">
      <xdr:nvCxnSpPr>
        <xdr:cNvPr id="864" name="直線コネクタ 863"/>
        <xdr:cNvCxnSpPr/>
      </xdr:nvCxnSpPr>
      <xdr:spPr>
        <a:xfrm flipV="1">
          <a:off x="19545300" y="12970267"/>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60311</xdr:rowOff>
    </xdr:from>
    <xdr:to>
      <xdr:col>102</xdr:col>
      <xdr:colOff>114300</xdr:colOff>
      <xdr:row>76</xdr:row>
      <xdr:rowOff>14019</xdr:rowOff>
    </xdr:to>
    <xdr:cxnSp macro="">
      <xdr:nvCxnSpPr>
        <xdr:cNvPr id="867" name="直線コネクタ 866"/>
        <xdr:cNvCxnSpPr/>
      </xdr:nvCxnSpPr>
      <xdr:spPr>
        <a:xfrm>
          <a:off x="18656300" y="12919061"/>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109451</xdr:rowOff>
    </xdr:from>
    <xdr:to>
      <xdr:col>116</xdr:col>
      <xdr:colOff>114300</xdr:colOff>
      <xdr:row>76</xdr:row>
      <xdr:rowOff>39601</xdr:rowOff>
    </xdr:to>
    <xdr:sp macro="" textlink="">
      <xdr:nvSpPr>
        <xdr:cNvPr id="877" name="楕円 876"/>
        <xdr:cNvSpPr/>
      </xdr:nvSpPr>
      <xdr:spPr>
        <a:xfrm>
          <a:off x="22110700" y="129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132328</xdr:rowOff>
    </xdr:from>
    <xdr:ext cx="599010" cy="259045"/>
    <xdr:sp macro="" textlink="">
      <xdr:nvSpPr>
        <xdr:cNvPr id="878" name="繰出金該当値テキスト"/>
        <xdr:cNvSpPr txBox="1"/>
      </xdr:nvSpPr>
      <xdr:spPr>
        <a:xfrm>
          <a:off x="22212300" y="1281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154565</xdr:rowOff>
    </xdr:from>
    <xdr:to>
      <xdr:col>112</xdr:col>
      <xdr:colOff>38100</xdr:colOff>
      <xdr:row>75</xdr:row>
      <xdr:rowOff>84715</xdr:rowOff>
    </xdr:to>
    <xdr:sp macro="" textlink="">
      <xdr:nvSpPr>
        <xdr:cNvPr id="879" name="楕円 878"/>
        <xdr:cNvSpPr/>
      </xdr:nvSpPr>
      <xdr:spPr>
        <a:xfrm>
          <a:off x="21272500" y="12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101242</xdr:rowOff>
    </xdr:from>
    <xdr:ext cx="599010" cy="259045"/>
    <xdr:sp macro="" textlink="">
      <xdr:nvSpPr>
        <xdr:cNvPr id="880" name="テキスト ボックス 879"/>
        <xdr:cNvSpPr txBox="1"/>
      </xdr:nvSpPr>
      <xdr:spPr>
        <a:xfrm>
          <a:off x="21023795" y="1261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60717</xdr:rowOff>
    </xdr:from>
    <xdr:to>
      <xdr:col>107</xdr:col>
      <xdr:colOff>101600</xdr:colOff>
      <xdr:row>75</xdr:row>
      <xdr:rowOff>162317</xdr:rowOff>
    </xdr:to>
    <xdr:sp macro="" textlink="">
      <xdr:nvSpPr>
        <xdr:cNvPr id="881" name="楕円 880"/>
        <xdr:cNvSpPr/>
      </xdr:nvSpPr>
      <xdr:spPr>
        <a:xfrm>
          <a:off x="20383500" y="129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7394</xdr:rowOff>
    </xdr:from>
    <xdr:ext cx="599010" cy="259045"/>
    <xdr:sp macro="" textlink="">
      <xdr:nvSpPr>
        <xdr:cNvPr id="882" name="テキスト ボックス 881"/>
        <xdr:cNvSpPr txBox="1"/>
      </xdr:nvSpPr>
      <xdr:spPr>
        <a:xfrm>
          <a:off x="20134795" y="1269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134669</xdr:rowOff>
    </xdr:from>
    <xdr:to>
      <xdr:col>102</xdr:col>
      <xdr:colOff>165100</xdr:colOff>
      <xdr:row>76</xdr:row>
      <xdr:rowOff>64819</xdr:rowOff>
    </xdr:to>
    <xdr:sp macro="" textlink="">
      <xdr:nvSpPr>
        <xdr:cNvPr id="883" name="楕円 882"/>
        <xdr:cNvSpPr/>
      </xdr:nvSpPr>
      <xdr:spPr>
        <a:xfrm>
          <a:off x="19494500" y="129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81346</xdr:rowOff>
    </xdr:from>
    <xdr:ext cx="599010" cy="259045"/>
    <xdr:sp macro="" textlink="">
      <xdr:nvSpPr>
        <xdr:cNvPr id="884" name="テキスト ボックス 883"/>
        <xdr:cNvSpPr txBox="1"/>
      </xdr:nvSpPr>
      <xdr:spPr>
        <a:xfrm>
          <a:off x="19245795" y="1276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9511</xdr:rowOff>
    </xdr:from>
    <xdr:to>
      <xdr:col>98</xdr:col>
      <xdr:colOff>38100</xdr:colOff>
      <xdr:row>75</xdr:row>
      <xdr:rowOff>111111</xdr:rowOff>
    </xdr:to>
    <xdr:sp macro="" textlink="">
      <xdr:nvSpPr>
        <xdr:cNvPr id="885" name="楕円 884"/>
        <xdr:cNvSpPr/>
      </xdr:nvSpPr>
      <xdr:spPr>
        <a:xfrm>
          <a:off x="18605500" y="12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127638</xdr:rowOff>
    </xdr:from>
    <xdr:ext cx="599010" cy="259045"/>
    <xdr:sp macro="" textlink="">
      <xdr:nvSpPr>
        <xdr:cNvPr id="886" name="テキスト ボックス 885"/>
        <xdr:cNvSpPr txBox="1"/>
      </xdr:nvSpPr>
      <xdr:spPr>
        <a:xfrm>
          <a:off x="18356795" y="126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５９２，５８５円となっており、類似団体と比較して一人当たりコストが高い状況となっている。これは、橋梁長寿命化改修事業により補修する橋梁数が増加したことや新たに道路改良工事を実施したこと等によるものであり、前年度決算と比較すると２６．２％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今後も建設事業が増加する予定であるため、住民一人当たりの負担が増加することが懸念される。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2,070
574.10
5,528,790
5,337,082
182,996
2,893,663
3,202,649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105467</xdr:rowOff>
    </xdr:from>
    <xdr:to>
      <xdr:col>24</xdr:col>
      <xdr:colOff>63500</xdr:colOff>
      <xdr:row>36</xdr:row>
      <xdr:rowOff>152616</xdr:rowOff>
    </xdr:to>
    <xdr:cxnSp macro="">
      <xdr:nvCxnSpPr>
        <xdr:cNvPr id="60" name="直線コネクタ 59"/>
        <xdr:cNvCxnSpPr/>
      </xdr:nvCxnSpPr>
      <xdr:spPr>
        <a:xfrm flipV="1">
          <a:off x="3797300" y="6277667"/>
          <a:ext cx="8382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152616</xdr:rowOff>
    </xdr:from>
    <xdr:to>
      <xdr:col>19</xdr:col>
      <xdr:colOff>177800</xdr:colOff>
      <xdr:row>36</xdr:row>
      <xdr:rowOff>170675</xdr:rowOff>
    </xdr:to>
    <xdr:cxnSp macro="">
      <xdr:nvCxnSpPr>
        <xdr:cNvPr id="63" name="直線コネクタ 62"/>
        <xdr:cNvCxnSpPr/>
      </xdr:nvCxnSpPr>
      <xdr:spPr>
        <a:xfrm flipV="1">
          <a:off x="2908300" y="632481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79064</xdr:rowOff>
    </xdr:from>
    <xdr:to>
      <xdr:col>15</xdr:col>
      <xdr:colOff>50800</xdr:colOff>
      <xdr:row>36</xdr:row>
      <xdr:rowOff>170675</xdr:rowOff>
    </xdr:to>
    <xdr:cxnSp macro="">
      <xdr:nvCxnSpPr>
        <xdr:cNvPr id="66" name="直線コネクタ 65"/>
        <xdr:cNvCxnSpPr/>
      </xdr:nvCxnSpPr>
      <xdr:spPr>
        <a:xfrm>
          <a:off x="2019300" y="6251264"/>
          <a:ext cx="889000" cy="9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79064</xdr:rowOff>
    </xdr:from>
    <xdr:to>
      <xdr:col>10</xdr:col>
      <xdr:colOff>114300</xdr:colOff>
      <xdr:row>36</xdr:row>
      <xdr:rowOff>154159</xdr:rowOff>
    </xdr:to>
    <xdr:cxnSp macro="">
      <xdr:nvCxnSpPr>
        <xdr:cNvPr id="69" name="直線コネクタ 68"/>
        <xdr:cNvCxnSpPr/>
      </xdr:nvCxnSpPr>
      <xdr:spPr>
        <a:xfrm flipV="1">
          <a:off x="1130300" y="6251264"/>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54667</xdr:rowOff>
    </xdr:from>
    <xdr:to>
      <xdr:col>24</xdr:col>
      <xdr:colOff>114300</xdr:colOff>
      <xdr:row>36</xdr:row>
      <xdr:rowOff>156267</xdr:rowOff>
    </xdr:to>
    <xdr:sp macro="" textlink="">
      <xdr:nvSpPr>
        <xdr:cNvPr id="79" name="楕円 78"/>
        <xdr:cNvSpPr/>
      </xdr:nvSpPr>
      <xdr:spPr>
        <a:xfrm>
          <a:off x="4584700" y="62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77544</xdr:rowOff>
    </xdr:from>
    <xdr:ext cx="534377" cy="259045"/>
    <xdr:sp macro="" textlink="">
      <xdr:nvSpPr>
        <xdr:cNvPr id="80" name="議会費該当値テキスト"/>
        <xdr:cNvSpPr txBox="1"/>
      </xdr:nvSpPr>
      <xdr:spPr>
        <a:xfrm>
          <a:off x="4686300" y="60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101816</xdr:rowOff>
    </xdr:from>
    <xdr:to>
      <xdr:col>20</xdr:col>
      <xdr:colOff>38100</xdr:colOff>
      <xdr:row>37</xdr:row>
      <xdr:rowOff>31966</xdr:rowOff>
    </xdr:to>
    <xdr:sp macro="" textlink="">
      <xdr:nvSpPr>
        <xdr:cNvPr id="81" name="楕円 80"/>
        <xdr:cNvSpPr/>
      </xdr:nvSpPr>
      <xdr:spPr>
        <a:xfrm>
          <a:off x="3746500" y="62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48493</xdr:rowOff>
    </xdr:from>
    <xdr:ext cx="534377" cy="259045"/>
    <xdr:sp macro="" textlink="">
      <xdr:nvSpPr>
        <xdr:cNvPr id="82" name="テキスト ボックス 81"/>
        <xdr:cNvSpPr txBox="1"/>
      </xdr:nvSpPr>
      <xdr:spPr>
        <a:xfrm>
          <a:off x="3530111" y="60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119875</xdr:rowOff>
    </xdr:from>
    <xdr:to>
      <xdr:col>15</xdr:col>
      <xdr:colOff>101600</xdr:colOff>
      <xdr:row>37</xdr:row>
      <xdr:rowOff>50025</xdr:rowOff>
    </xdr:to>
    <xdr:sp macro="" textlink="">
      <xdr:nvSpPr>
        <xdr:cNvPr id="83" name="楕円 82"/>
        <xdr:cNvSpPr/>
      </xdr:nvSpPr>
      <xdr:spPr>
        <a:xfrm>
          <a:off x="2857500" y="62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66552</xdr:rowOff>
    </xdr:from>
    <xdr:ext cx="534377" cy="259045"/>
    <xdr:sp macro="" textlink="">
      <xdr:nvSpPr>
        <xdr:cNvPr id="84" name="テキスト ボックス 83"/>
        <xdr:cNvSpPr txBox="1"/>
      </xdr:nvSpPr>
      <xdr:spPr>
        <a:xfrm>
          <a:off x="2641111" y="60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28264</xdr:rowOff>
    </xdr:from>
    <xdr:to>
      <xdr:col>10</xdr:col>
      <xdr:colOff>165100</xdr:colOff>
      <xdr:row>36</xdr:row>
      <xdr:rowOff>129864</xdr:rowOff>
    </xdr:to>
    <xdr:sp macro="" textlink="">
      <xdr:nvSpPr>
        <xdr:cNvPr id="85" name="楕円 84"/>
        <xdr:cNvSpPr/>
      </xdr:nvSpPr>
      <xdr:spPr>
        <a:xfrm>
          <a:off x="1968500" y="62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146391</xdr:rowOff>
    </xdr:from>
    <xdr:ext cx="534377" cy="259045"/>
    <xdr:sp macro="" textlink="">
      <xdr:nvSpPr>
        <xdr:cNvPr id="86" name="テキスト ボックス 85"/>
        <xdr:cNvSpPr txBox="1"/>
      </xdr:nvSpPr>
      <xdr:spPr>
        <a:xfrm>
          <a:off x="1752111" y="59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103359</xdr:rowOff>
    </xdr:from>
    <xdr:to>
      <xdr:col>6</xdr:col>
      <xdr:colOff>38100</xdr:colOff>
      <xdr:row>37</xdr:row>
      <xdr:rowOff>33509</xdr:rowOff>
    </xdr:to>
    <xdr:sp macro="" textlink="">
      <xdr:nvSpPr>
        <xdr:cNvPr id="87" name="楕円 86"/>
        <xdr:cNvSpPr/>
      </xdr:nvSpPr>
      <xdr:spPr>
        <a:xfrm>
          <a:off x="1079500" y="62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50036</xdr:rowOff>
    </xdr:from>
    <xdr:ext cx="534377" cy="259045"/>
    <xdr:sp macro="" textlink="">
      <xdr:nvSpPr>
        <xdr:cNvPr id="88" name="テキスト ボックス 87"/>
        <xdr:cNvSpPr txBox="1"/>
      </xdr:nvSpPr>
      <xdr:spPr>
        <a:xfrm>
          <a:off x="863111" y="60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83022</xdr:rowOff>
    </xdr:from>
    <xdr:to>
      <xdr:col>24</xdr:col>
      <xdr:colOff>63500</xdr:colOff>
      <xdr:row>56</xdr:row>
      <xdr:rowOff>93033</xdr:rowOff>
    </xdr:to>
    <xdr:cxnSp macro="">
      <xdr:nvCxnSpPr>
        <xdr:cNvPr id="113" name="直線コネクタ 112"/>
        <xdr:cNvCxnSpPr/>
      </xdr:nvCxnSpPr>
      <xdr:spPr>
        <a:xfrm>
          <a:off x="3797300" y="9684222"/>
          <a:ext cx="8382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83022</xdr:rowOff>
    </xdr:from>
    <xdr:to>
      <xdr:col>19</xdr:col>
      <xdr:colOff>177800</xdr:colOff>
      <xdr:row>56</xdr:row>
      <xdr:rowOff>102599</xdr:rowOff>
    </xdr:to>
    <xdr:cxnSp macro="">
      <xdr:nvCxnSpPr>
        <xdr:cNvPr id="116" name="直線コネクタ 115"/>
        <xdr:cNvCxnSpPr/>
      </xdr:nvCxnSpPr>
      <xdr:spPr>
        <a:xfrm flipV="1">
          <a:off x="2908300" y="9684222"/>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97562</xdr:rowOff>
    </xdr:from>
    <xdr:to>
      <xdr:col>15</xdr:col>
      <xdr:colOff>50800</xdr:colOff>
      <xdr:row>56</xdr:row>
      <xdr:rowOff>102599</xdr:rowOff>
    </xdr:to>
    <xdr:cxnSp macro="">
      <xdr:nvCxnSpPr>
        <xdr:cNvPr id="119" name="直線コネクタ 118"/>
        <xdr:cNvCxnSpPr/>
      </xdr:nvCxnSpPr>
      <xdr:spPr>
        <a:xfrm>
          <a:off x="2019300" y="9698762"/>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97562</xdr:rowOff>
    </xdr:from>
    <xdr:to>
      <xdr:col>10</xdr:col>
      <xdr:colOff>114300</xdr:colOff>
      <xdr:row>56</xdr:row>
      <xdr:rowOff>135111</xdr:rowOff>
    </xdr:to>
    <xdr:cxnSp macro="">
      <xdr:nvCxnSpPr>
        <xdr:cNvPr id="122" name="直線コネクタ 121"/>
        <xdr:cNvCxnSpPr/>
      </xdr:nvCxnSpPr>
      <xdr:spPr>
        <a:xfrm flipV="1">
          <a:off x="1130300" y="9698762"/>
          <a:ext cx="889000" cy="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42233</xdr:rowOff>
    </xdr:from>
    <xdr:to>
      <xdr:col>24</xdr:col>
      <xdr:colOff>114300</xdr:colOff>
      <xdr:row>56</xdr:row>
      <xdr:rowOff>143833</xdr:rowOff>
    </xdr:to>
    <xdr:sp macro="" textlink="">
      <xdr:nvSpPr>
        <xdr:cNvPr id="132" name="楕円 131"/>
        <xdr:cNvSpPr/>
      </xdr:nvSpPr>
      <xdr:spPr>
        <a:xfrm>
          <a:off x="4584700" y="9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65110</xdr:rowOff>
    </xdr:from>
    <xdr:ext cx="599010" cy="259045"/>
    <xdr:sp macro="" textlink="">
      <xdr:nvSpPr>
        <xdr:cNvPr id="133" name="総務費該当値テキスト"/>
        <xdr:cNvSpPr txBox="1"/>
      </xdr:nvSpPr>
      <xdr:spPr>
        <a:xfrm>
          <a:off x="4686300" y="949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32222</xdr:rowOff>
    </xdr:from>
    <xdr:to>
      <xdr:col>20</xdr:col>
      <xdr:colOff>38100</xdr:colOff>
      <xdr:row>56</xdr:row>
      <xdr:rowOff>133822</xdr:rowOff>
    </xdr:to>
    <xdr:sp macro="" textlink="">
      <xdr:nvSpPr>
        <xdr:cNvPr id="134" name="楕円 133"/>
        <xdr:cNvSpPr/>
      </xdr:nvSpPr>
      <xdr:spPr>
        <a:xfrm>
          <a:off x="3746500" y="96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150349</xdr:rowOff>
    </xdr:from>
    <xdr:ext cx="599010" cy="259045"/>
    <xdr:sp macro="" textlink="">
      <xdr:nvSpPr>
        <xdr:cNvPr id="135" name="テキスト ボックス 134"/>
        <xdr:cNvSpPr txBox="1"/>
      </xdr:nvSpPr>
      <xdr:spPr>
        <a:xfrm>
          <a:off x="3497795" y="940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51799</xdr:rowOff>
    </xdr:from>
    <xdr:to>
      <xdr:col>15</xdr:col>
      <xdr:colOff>101600</xdr:colOff>
      <xdr:row>56</xdr:row>
      <xdr:rowOff>153399</xdr:rowOff>
    </xdr:to>
    <xdr:sp macro="" textlink="">
      <xdr:nvSpPr>
        <xdr:cNvPr id="136" name="楕円 135"/>
        <xdr:cNvSpPr/>
      </xdr:nvSpPr>
      <xdr:spPr>
        <a:xfrm>
          <a:off x="2857500" y="96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169926</xdr:rowOff>
    </xdr:from>
    <xdr:ext cx="599010" cy="259045"/>
    <xdr:sp macro="" textlink="">
      <xdr:nvSpPr>
        <xdr:cNvPr id="137" name="テキスト ボックス 136"/>
        <xdr:cNvSpPr txBox="1"/>
      </xdr:nvSpPr>
      <xdr:spPr>
        <a:xfrm>
          <a:off x="2608795" y="942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46762</xdr:rowOff>
    </xdr:from>
    <xdr:to>
      <xdr:col>10</xdr:col>
      <xdr:colOff>165100</xdr:colOff>
      <xdr:row>56</xdr:row>
      <xdr:rowOff>148362</xdr:rowOff>
    </xdr:to>
    <xdr:sp macro="" textlink="">
      <xdr:nvSpPr>
        <xdr:cNvPr id="138" name="楕円 137"/>
        <xdr:cNvSpPr/>
      </xdr:nvSpPr>
      <xdr:spPr>
        <a:xfrm>
          <a:off x="1968500" y="96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164889</xdr:rowOff>
    </xdr:from>
    <xdr:ext cx="599010" cy="259045"/>
    <xdr:sp macro="" textlink="">
      <xdr:nvSpPr>
        <xdr:cNvPr id="139" name="テキスト ボックス 138"/>
        <xdr:cNvSpPr txBox="1"/>
      </xdr:nvSpPr>
      <xdr:spPr>
        <a:xfrm>
          <a:off x="1719795" y="942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84311</xdr:rowOff>
    </xdr:from>
    <xdr:to>
      <xdr:col>6</xdr:col>
      <xdr:colOff>38100</xdr:colOff>
      <xdr:row>57</xdr:row>
      <xdr:rowOff>14461</xdr:rowOff>
    </xdr:to>
    <xdr:sp macro="" textlink="">
      <xdr:nvSpPr>
        <xdr:cNvPr id="140" name="楕円 139"/>
        <xdr:cNvSpPr/>
      </xdr:nvSpPr>
      <xdr:spPr>
        <a:xfrm>
          <a:off x="1079500" y="96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30988</xdr:rowOff>
    </xdr:from>
    <xdr:ext cx="599010" cy="259045"/>
    <xdr:sp macro="" textlink="">
      <xdr:nvSpPr>
        <xdr:cNvPr id="141" name="テキスト ボックス 140"/>
        <xdr:cNvSpPr txBox="1"/>
      </xdr:nvSpPr>
      <xdr:spPr>
        <a:xfrm>
          <a:off x="830795" y="946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99116</xdr:rowOff>
    </xdr:from>
    <xdr:to>
      <xdr:col>24</xdr:col>
      <xdr:colOff>63500</xdr:colOff>
      <xdr:row>75</xdr:row>
      <xdr:rowOff>123761</xdr:rowOff>
    </xdr:to>
    <xdr:cxnSp macro="">
      <xdr:nvCxnSpPr>
        <xdr:cNvPr id="170" name="直線コネクタ 169"/>
        <xdr:cNvCxnSpPr/>
      </xdr:nvCxnSpPr>
      <xdr:spPr>
        <a:xfrm flipV="1">
          <a:off x="3797300" y="12957866"/>
          <a:ext cx="8382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123761</xdr:rowOff>
    </xdr:from>
    <xdr:to>
      <xdr:col>19</xdr:col>
      <xdr:colOff>177800</xdr:colOff>
      <xdr:row>75</xdr:row>
      <xdr:rowOff>147737</xdr:rowOff>
    </xdr:to>
    <xdr:cxnSp macro="">
      <xdr:nvCxnSpPr>
        <xdr:cNvPr id="173" name="直線コネクタ 172"/>
        <xdr:cNvCxnSpPr/>
      </xdr:nvCxnSpPr>
      <xdr:spPr>
        <a:xfrm flipV="1">
          <a:off x="2908300" y="12982511"/>
          <a:ext cx="889000" cy="2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85403</xdr:rowOff>
    </xdr:from>
    <xdr:to>
      <xdr:col>15</xdr:col>
      <xdr:colOff>50800</xdr:colOff>
      <xdr:row>75</xdr:row>
      <xdr:rowOff>147737</xdr:rowOff>
    </xdr:to>
    <xdr:cxnSp macro="">
      <xdr:nvCxnSpPr>
        <xdr:cNvPr id="176" name="直線コネクタ 175"/>
        <xdr:cNvCxnSpPr/>
      </xdr:nvCxnSpPr>
      <xdr:spPr>
        <a:xfrm>
          <a:off x="2019300" y="12944153"/>
          <a:ext cx="889000" cy="6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85403</xdr:rowOff>
    </xdr:from>
    <xdr:to>
      <xdr:col>10</xdr:col>
      <xdr:colOff>114300</xdr:colOff>
      <xdr:row>76</xdr:row>
      <xdr:rowOff>25008</xdr:rowOff>
    </xdr:to>
    <xdr:cxnSp macro="">
      <xdr:nvCxnSpPr>
        <xdr:cNvPr id="179" name="直線コネクタ 178"/>
        <xdr:cNvCxnSpPr/>
      </xdr:nvCxnSpPr>
      <xdr:spPr>
        <a:xfrm flipV="1">
          <a:off x="1130300" y="12944153"/>
          <a:ext cx="8890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48316</xdr:rowOff>
    </xdr:from>
    <xdr:to>
      <xdr:col>24</xdr:col>
      <xdr:colOff>114300</xdr:colOff>
      <xdr:row>75</xdr:row>
      <xdr:rowOff>149916</xdr:rowOff>
    </xdr:to>
    <xdr:sp macro="" textlink="">
      <xdr:nvSpPr>
        <xdr:cNvPr id="189" name="楕円 188"/>
        <xdr:cNvSpPr/>
      </xdr:nvSpPr>
      <xdr:spPr>
        <a:xfrm>
          <a:off x="4584700" y="129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71193</xdr:rowOff>
    </xdr:from>
    <xdr:ext cx="599010" cy="259045"/>
    <xdr:sp macro="" textlink="">
      <xdr:nvSpPr>
        <xdr:cNvPr id="190" name="民生費該当値テキスト"/>
        <xdr:cNvSpPr txBox="1"/>
      </xdr:nvSpPr>
      <xdr:spPr>
        <a:xfrm>
          <a:off x="4686300" y="1275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72961</xdr:rowOff>
    </xdr:from>
    <xdr:to>
      <xdr:col>20</xdr:col>
      <xdr:colOff>38100</xdr:colOff>
      <xdr:row>76</xdr:row>
      <xdr:rowOff>3110</xdr:rowOff>
    </xdr:to>
    <xdr:sp macro="" textlink="">
      <xdr:nvSpPr>
        <xdr:cNvPr id="191" name="楕円 190"/>
        <xdr:cNvSpPr/>
      </xdr:nvSpPr>
      <xdr:spPr>
        <a:xfrm>
          <a:off x="3746500" y="12931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19638</xdr:rowOff>
    </xdr:from>
    <xdr:ext cx="599010" cy="259045"/>
    <xdr:sp macro="" textlink="">
      <xdr:nvSpPr>
        <xdr:cNvPr id="192" name="テキスト ボックス 191"/>
        <xdr:cNvSpPr txBox="1"/>
      </xdr:nvSpPr>
      <xdr:spPr>
        <a:xfrm>
          <a:off x="3497795" y="1270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96937</xdr:rowOff>
    </xdr:from>
    <xdr:to>
      <xdr:col>15</xdr:col>
      <xdr:colOff>101600</xdr:colOff>
      <xdr:row>76</xdr:row>
      <xdr:rowOff>27087</xdr:rowOff>
    </xdr:to>
    <xdr:sp macro="" textlink="">
      <xdr:nvSpPr>
        <xdr:cNvPr id="193" name="楕円 192"/>
        <xdr:cNvSpPr/>
      </xdr:nvSpPr>
      <xdr:spPr>
        <a:xfrm>
          <a:off x="2857500" y="129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43614</xdr:rowOff>
    </xdr:from>
    <xdr:ext cx="599010" cy="259045"/>
    <xdr:sp macro="" textlink="">
      <xdr:nvSpPr>
        <xdr:cNvPr id="194" name="テキスト ボックス 193"/>
        <xdr:cNvSpPr txBox="1"/>
      </xdr:nvSpPr>
      <xdr:spPr>
        <a:xfrm>
          <a:off x="2608795" y="1273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34603</xdr:rowOff>
    </xdr:from>
    <xdr:to>
      <xdr:col>10</xdr:col>
      <xdr:colOff>165100</xdr:colOff>
      <xdr:row>75</xdr:row>
      <xdr:rowOff>136203</xdr:rowOff>
    </xdr:to>
    <xdr:sp macro="" textlink="">
      <xdr:nvSpPr>
        <xdr:cNvPr id="195" name="楕円 194"/>
        <xdr:cNvSpPr/>
      </xdr:nvSpPr>
      <xdr:spPr>
        <a:xfrm>
          <a:off x="1968500" y="128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152730</xdr:rowOff>
    </xdr:from>
    <xdr:ext cx="599010" cy="259045"/>
    <xdr:sp macro="" textlink="">
      <xdr:nvSpPr>
        <xdr:cNvPr id="196" name="テキスト ボックス 195"/>
        <xdr:cNvSpPr txBox="1"/>
      </xdr:nvSpPr>
      <xdr:spPr>
        <a:xfrm>
          <a:off x="1719795" y="1266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145658</xdr:rowOff>
    </xdr:from>
    <xdr:to>
      <xdr:col>6</xdr:col>
      <xdr:colOff>38100</xdr:colOff>
      <xdr:row>76</xdr:row>
      <xdr:rowOff>75808</xdr:rowOff>
    </xdr:to>
    <xdr:sp macro="" textlink="">
      <xdr:nvSpPr>
        <xdr:cNvPr id="197" name="楕円 196"/>
        <xdr:cNvSpPr/>
      </xdr:nvSpPr>
      <xdr:spPr>
        <a:xfrm>
          <a:off x="1079500" y="130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92335</xdr:rowOff>
    </xdr:from>
    <xdr:ext cx="599010" cy="259045"/>
    <xdr:sp macro="" textlink="">
      <xdr:nvSpPr>
        <xdr:cNvPr id="198" name="テキスト ボックス 197"/>
        <xdr:cNvSpPr txBox="1"/>
      </xdr:nvSpPr>
      <xdr:spPr>
        <a:xfrm>
          <a:off x="830795" y="1277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126070</xdr:rowOff>
    </xdr:from>
    <xdr:to>
      <xdr:col>24</xdr:col>
      <xdr:colOff>63500</xdr:colOff>
      <xdr:row>98</xdr:row>
      <xdr:rowOff>1482</xdr:rowOff>
    </xdr:to>
    <xdr:cxnSp macro="">
      <xdr:nvCxnSpPr>
        <xdr:cNvPr id="227" name="直線コネクタ 226"/>
        <xdr:cNvCxnSpPr/>
      </xdr:nvCxnSpPr>
      <xdr:spPr>
        <a:xfrm flipV="1">
          <a:off x="3797300" y="16756720"/>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156911</xdr:rowOff>
    </xdr:from>
    <xdr:to>
      <xdr:col>19</xdr:col>
      <xdr:colOff>177800</xdr:colOff>
      <xdr:row>98</xdr:row>
      <xdr:rowOff>1482</xdr:rowOff>
    </xdr:to>
    <xdr:cxnSp macro="">
      <xdr:nvCxnSpPr>
        <xdr:cNvPr id="230" name="直線コネクタ 229"/>
        <xdr:cNvCxnSpPr/>
      </xdr:nvCxnSpPr>
      <xdr:spPr>
        <a:xfrm>
          <a:off x="2908300" y="16787561"/>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142413</xdr:rowOff>
    </xdr:from>
    <xdr:to>
      <xdr:col>15</xdr:col>
      <xdr:colOff>50800</xdr:colOff>
      <xdr:row>97</xdr:row>
      <xdr:rowOff>156911</xdr:rowOff>
    </xdr:to>
    <xdr:cxnSp macro="">
      <xdr:nvCxnSpPr>
        <xdr:cNvPr id="233" name="直線コネクタ 232"/>
        <xdr:cNvCxnSpPr/>
      </xdr:nvCxnSpPr>
      <xdr:spPr>
        <a:xfrm>
          <a:off x="2019300" y="16773063"/>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142413</xdr:rowOff>
    </xdr:from>
    <xdr:to>
      <xdr:col>10</xdr:col>
      <xdr:colOff>114300</xdr:colOff>
      <xdr:row>97</xdr:row>
      <xdr:rowOff>148002</xdr:rowOff>
    </xdr:to>
    <xdr:cxnSp macro="">
      <xdr:nvCxnSpPr>
        <xdr:cNvPr id="236" name="直線コネクタ 235"/>
        <xdr:cNvCxnSpPr/>
      </xdr:nvCxnSpPr>
      <xdr:spPr>
        <a:xfrm flipV="1">
          <a:off x="1130300" y="16773063"/>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75270</xdr:rowOff>
    </xdr:from>
    <xdr:to>
      <xdr:col>24</xdr:col>
      <xdr:colOff>114300</xdr:colOff>
      <xdr:row>98</xdr:row>
      <xdr:rowOff>5420</xdr:rowOff>
    </xdr:to>
    <xdr:sp macro="" textlink="">
      <xdr:nvSpPr>
        <xdr:cNvPr id="246" name="楕円 245"/>
        <xdr:cNvSpPr/>
      </xdr:nvSpPr>
      <xdr:spPr>
        <a:xfrm>
          <a:off x="4584700" y="167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53697</xdr:rowOff>
    </xdr:from>
    <xdr:ext cx="599010" cy="259045"/>
    <xdr:sp macro="" textlink="">
      <xdr:nvSpPr>
        <xdr:cNvPr id="247" name="衛生費該当値テキスト"/>
        <xdr:cNvSpPr txBox="1"/>
      </xdr:nvSpPr>
      <xdr:spPr>
        <a:xfrm>
          <a:off x="4686300" y="1668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122132</xdr:rowOff>
    </xdr:from>
    <xdr:to>
      <xdr:col>20</xdr:col>
      <xdr:colOff>38100</xdr:colOff>
      <xdr:row>98</xdr:row>
      <xdr:rowOff>52282</xdr:rowOff>
    </xdr:to>
    <xdr:sp macro="" textlink="">
      <xdr:nvSpPr>
        <xdr:cNvPr id="248" name="楕円 247"/>
        <xdr:cNvSpPr/>
      </xdr:nvSpPr>
      <xdr:spPr>
        <a:xfrm>
          <a:off x="3746500" y="167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43409</xdr:rowOff>
    </xdr:from>
    <xdr:ext cx="599010" cy="259045"/>
    <xdr:sp macro="" textlink="">
      <xdr:nvSpPr>
        <xdr:cNvPr id="249" name="テキスト ボックス 248"/>
        <xdr:cNvSpPr txBox="1"/>
      </xdr:nvSpPr>
      <xdr:spPr>
        <a:xfrm>
          <a:off x="3497795" y="168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106111</xdr:rowOff>
    </xdr:from>
    <xdr:to>
      <xdr:col>15</xdr:col>
      <xdr:colOff>101600</xdr:colOff>
      <xdr:row>98</xdr:row>
      <xdr:rowOff>36261</xdr:rowOff>
    </xdr:to>
    <xdr:sp macro="" textlink="">
      <xdr:nvSpPr>
        <xdr:cNvPr id="250" name="楕円 249"/>
        <xdr:cNvSpPr/>
      </xdr:nvSpPr>
      <xdr:spPr>
        <a:xfrm>
          <a:off x="2857500" y="1673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27388</xdr:rowOff>
    </xdr:from>
    <xdr:ext cx="599010" cy="259045"/>
    <xdr:sp macro="" textlink="">
      <xdr:nvSpPr>
        <xdr:cNvPr id="251" name="テキスト ボックス 250"/>
        <xdr:cNvSpPr txBox="1"/>
      </xdr:nvSpPr>
      <xdr:spPr>
        <a:xfrm>
          <a:off x="2608795" y="1682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91613</xdr:rowOff>
    </xdr:from>
    <xdr:to>
      <xdr:col>10</xdr:col>
      <xdr:colOff>165100</xdr:colOff>
      <xdr:row>98</xdr:row>
      <xdr:rowOff>21763</xdr:rowOff>
    </xdr:to>
    <xdr:sp macro="" textlink="">
      <xdr:nvSpPr>
        <xdr:cNvPr id="252" name="楕円 251"/>
        <xdr:cNvSpPr/>
      </xdr:nvSpPr>
      <xdr:spPr>
        <a:xfrm>
          <a:off x="1968500" y="167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38290</xdr:rowOff>
    </xdr:from>
    <xdr:ext cx="599010" cy="259045"/>
    <xdr:sp macro="" textlink="">
      <xdr:nvSpPr>
        <xdr:cNvPr id="253" name="テキスト ボックス 252"/>
        <xdr:cNvSpPr txBox="1"/>
      </xdr:nvSpPr>
      <xdr:spPr>
        <a:xfrm>
          <a:off x="1719795" y="1649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97202</xdr:rowOff>
    </xdr:from>
    <xdr:to>
      <xdr:col>6</xdr:col>
      <xdr:colOff>38100</xdr:colOff>
      <xdr:row>98</xdr:row>
      <xdr:rowOff>27352</xdr:rowOff>
    </xdr:to>
    <xdr:sp macro="" textlink="">
      <xdr:nvSpPr>
        <xdr:cNvPr id="254" name="楕円 253"/>
        <xdr:cNvSpPr/>
      </xdr:nvSpPr>
      <xdr:spPr>
        <a:xfrm>
          <a:off x="1079500" y="16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43879</xdr:rowOff>
    </xdr:from>
    <xdr:ext cx="599010" cy="259045"/>
    <xdr:sp macro="" textlink="">
      <xdr:nvSpPr>
        <xdr:cNvPr id="255" name="テキスト ボックス 254"/>
        <xdr:cNvSpPr txBox="1"/>
      </xdr:nvSpPr>
      <xdr:spPr>
        <a:xfrm>
          <a:off x="830795" y="1650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155725</xdr:rowOff>
    </xdr:from>
    <xdr:to>
      <xdr:col>55</xdr:col>
      <xdr:colOff>0</xdr:colOff>
      <xdr:row>57</xdr:row>
      <xdr:rowOff>36173</xdr:rowOff>
    </xdr:to>
    <xdr:cxnSp macro="">
      <xdr:nvCxnSpPr>
        <xdr:cNvPr id="339" name="直線コネクタ 338"/>
        <xdr:cNvCxnSpPr/>
      </xdr:nvCxnSpPr>
      <xdr:spPr>
        <a:xfrm>
          <a:off x="9639300" y="9756925"/>
          <a:ext cx="838200" cy="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155725</xdr:rowOff>
    </xdr:from>
    <xdr:to>
      <xdr:col>50</xdr:col>
      <xdr:colOff>114300</xdr:colOff>
      <xdr:row>57</xdr:row>
      <xdr:rowOff>36209</xdr:rowOff>
    </xdr:to>
    <xdr:cxnSp macro="">
      <xdr:nvCxnSpPr>
        <xdr:cNvPr id="342" name="直線コネクタ 341"/>
        <xdr:cNvCxnSpPr/>
      </xdr:nvCxnSpPr>
      <xdr:spPr>
        <a:xfrm flipV="1">
          <a:off x="8750300" y="9756925"/>
          <a:ext cx="889000" cy="5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36209</xdr:rowOff>
    </xdr:from>
    <xdr:to>
      <xdr:col>45</xdr:col>
      <xdr:colOff>177800</xdr:colOff>
      <xdr:row>57</xdr:row>
      <xdr:rowOff>53139</xdr:rowOff>
    </xdr:to>
    <xdr:cxnSp macro="">
      <xdr:nvCxnSpPr>
        <xdr:cNvPr id="345" name="直線コネクタ 344"/>
        <xdr:cNvCxnSpPr/>
      </xdr:nvCxnSpPr>
      <xdr:spPr>
        <a:xfrm flipV="1">
          <a:off x="7861300" y="9808859"/>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53139</xdr:rowOff>
    </xdr:from>
    <xdr:to>
      <xdr:col>41</xdr:col>
      <xdr:colOff>50800</xdr:colOff>
      <xdr:row>57</xdr:row>
      <xdr:rowOff>65599</xdr:rowOff>
    </xdr:to>
    <xdr:cxnSp macro="">
      <xdr:nvCxnSpPr>
        <xdr:cNvPr id="348" name="直線コネクタ 347"/>
        <xdr:cNvCxnSpPr/>
      </xdr:nvCxnSpPr>
      <xdr:spPr>
        <a:xfrm flipV="1">
          <a:off x="6972300" y="982578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156823</xdr:rowOff>
    </xdr:from>
    <xdr:to>
      <xdr:col>55</xdr:col>
      <xdr:colOff>50800</xdr:colOff>
      <xdr:row>57</xdr:row>
      <xdr:rowOff>86973</xdr:rowOff>
    </xdr:to>
    <xdr:sp macro="" textlink="">
      <xdr:nvSpPr>
        <xdr:cNvPr id="358" name="楕円 357"/>
        <xdr:cNvSpPr/>
      </xdr:nvSpPr>
      <xdr:spPr>
        <a:xfrm>
          <a:off x="10426700" y="97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8250</xdr:rowOff>
    </xdr:from>
    <xdr:ext cx="599010" cy="259045"/>
    <xdr:sp macro="" textlink="">
      <xdr:nvSpPr>
        <xdr:cNvPr id="359" name="農林水産業費該当値テキスト"/>
        <xdr:cNvSpPr txBox="1"/>
      </xdr:nvSpPr>
      <xdr:spPr>
        <a:xfrm>
          <a:off x="10528300" y="960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104925</xdr:rowOff>
    </xdr:from>
    <xdr:to>
      <xdr:col>50</xdr:col>
      <xdr:colOff>165100</xdr:colOff>
      <xdr:row>57</xdr:row>
      <xdr:rowOff>35075</xdr:rowOff>
    </xdr:to>
    <xdr:sp macro="" textlink="">
      <xdr:nvSpPr>
        <xdr:cNvPr id="360" name="楕円 359"/>
        <xdr:cNvSpPr/>
      </xdr:nvSpPr>
      <xdr:spPr>
        <a:xfrm>
          <a:off x="9588500" y="97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51602</xdr:rowOff>
    </xdr:from>
    <xdr:ext cx="599010" cy="259045"/>
    <xdr:sp macro="" textlink="">
      <xdr:nvSpPr>
        <xdr:cNvPr id="361" name="テキスト ボックス 360"/>
        <xdr:cNvSpPr txBox="1"/>
      </xdr:nvSpPr>
      <xdr:spPr>
        <a:xfrm>
          <a:off x="9339795" y="948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156859</xdr:rowOff>
    </xdr:from>
    <xdr:to>
      <xdr:col>46</xdr:col>
      <xdr:colOff>38100</xdr:colOff>
      <xdr:row>57</xdr:row>
      <xdr:rowOff>87009</xdr:rowOff>
    </xdr:to>
    <xdr:sp macro="" textlink="">
      <xdr:nvSpPr>
        <xdr:cNvPr id="362" name="楕円 361"/>
        <xdr:cNvSpPr/>
      </xdr:nvSpPr>
      <xdr:spPr>
        <a:xfrm>
          <a:off x="8699500" y="9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103536</xdr:rowOff>
    </xdr:from>
    <xdr:ext cx="599010" cy="259045"/>
    <xdr:sp macro="" textlink="">
      <xdr:nvSpPr>
        <xdr:cNvPr id="363" name="テキスト ボックス 362"/>
        <xdr:cNvSpPr txBox="1"/>
      </xdr:nvSpPr>
      <xdr:spPr>
        <a:xfrm>
          <a:off x="8450795" y="953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2339</xdr:rowOff>
    </xdr:from>
    <xdr:to>
      <xdr:col>41</xdr:col>
      <xdr:colOff>101600</xdr:colOff>
      <xdr:row>57</xdr:row>
      <xdr:rowOff>103939</xdr:rowOff>
    </xdr:to>
    <xdr:sp macro="" textlink="">
      <xdr:nvSpPr>
        <xdr:cNvPr id="364" name="楕円 363"/>
        <xdr:cNvSpPr/>
      </xdr:nvSpPr>
      <xdr:spPr>
        <a:xfrm>
          <a:off x="7810500" y="97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120466</xdr:rowOff>
    </xdr:from>
    <xdr:ext cx="599010" cy="259045"/>
    <xdr:sp macro="" textlink="">
      <xdr:nvSpPr>
        <xdr:cNvPr id="365" name="テキスト ボックス 364"/>
        <xdr:cNvSpPr txBox="1"/>
      </xdr:nvSpPr>
      <xdr:spPr>
        <a:xfrm>
          <a:off x="7561795" y="95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14799</xdr:rowOff>
    </xdr:from>
    <xdr:to>
      <xdr:col>36</xdr:col>
      <xdr:colOff>165100</xdr:colOff>
      <xdr:row>57</xdr:row>
      <xdr:rowOff>116399</xdr:rowOff>
    </xdr:to>
    <xdr:sp macro="" textlink="">
      <xdr:nvSpPr>
        <xdr:cNvPr id="366" name="楕円 365"/>
        <xdr:cNvSpPr/>
      </xdr:nvSpPr>
      <xdr:spPr>
        <a:xfrm>
          <a:off x="6921500" y="97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132926</xdr:rowOff>
    </xdr:from>
    <xdr:ext cx="599010" cy="259045"/>
    <xdr:sp macro="" textlink="">
      <xdr:nvSpPr>
        <xdr:cNvPr id="367" name="テキスト ボックス 366"/>
        <xdr:cNvSpPr txBox="1"/>
      </xdr:nvSpPr>
      <xdr:spPr>
        <a:xfrm>
          <a:off x="6672795" y="956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116039</xdr:rowOff>
    </xdr:from>
    <xdr:to>
      <xdr:col>55</xdr:col>
      <xdr:colOff>0</xdr:colOff>
      <xdr:row>77</xdr:row>
      <xdr:rowOff>149972</xdr:rowOff>
    </xdr:to>
    <xdr:cxnSp macro="">
      <xdr:nvCxnSpPr>
        <xdr:cNvPr id="396" name="直線コネクタ 395"/>
        <xdr:cNvCxnSpPr/>
      </xdr:nvCxnSpPr>
      <xdr:spPr>
        <a:xfrm flipV="1">
          <a:off x="9639300" y="13317689"/>
          <a:ext cx="8382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138412</xdr:rowOff>
    </xdr:from>
    <xdr:to>
      <xdr:col>50</xdr:col>
      <xdr:colOff>114300</xdr:colOff>
      <xdr:row>77</xdr:row>
      <xdr:rowOff>149972</xdr:rowOff>
    </xdr:to>
    <xdr:cxnSp macro="">
      <xdr:nvCxnSpPr>
        <xdr:cNvPr id="399" name="直線コネクタ 398"/>
        <xdr:cNvCxnSpPr/>
      </xdr:nvCxnSpPr>
      <xdr:spPr>
        <a:xfrm>
          <a:off x="8750300" y="13340062"/>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138412</xdr:rowOff>
    </xdr:from>
    <xdr:to>
      <xdr:col>45</xdr:col>
      <xdr:colOff>177800</xdr:colOff>
      <xdr:row>77</xdr:row>
      <xdr:rowOff>158533</xdr:rowOff>
    </xdr:to>
    <xdr:cxnSp macro="">
      <xdr:nvCxnSpPr>
        <xdr:cNvPr id="402" name="直線コネクタ 401"/>
        <xdr:cNvCxnSpPr/>
      </xdr:nvCxnSpPr>
      <xdr:spPr>
        <a:xfrm flipV="1">
          <a:off x="7861300" y="13340062"/>
          <a:ext cx="8890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149335</xdr:rowOff>
    </xdr:from>
    <xdr:to>
      <xdr:col>41</xdr:col>
      <xdr:colOff>50800</xdr:colOff>
      <xdr:row>77</xdr:row>
      <xdr:rowOff>158533</xdr:rowOff>
    </xdr:to>
    <xdr:cxnSp macro="">
      <xdr:nvCxnSpPr>
        <xdr:cNvPr id="405" name="直線コネクタ 404"/>
        <xdr:cNvCxnSpPr/>
      </xdr:nvCxnSpPr>
      <xdr:spPr>
        <a:xfrm>
          <a:off x="6972300" y="13350985"/>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65239</xdr:rowOff>
    </xdr:from>
    <xdr:to>
      <xdr:col>55</xdr:col>
      <xdr:colOff>50800</xdr:colOff>
      <xdr:row>77</xdr:row>
      <xdr:rowOff>166839</xdr:rowOff>
    </xdr:to>
    <xdr:sp macro="" textlink="">
      <xdr:nvSpPr>
        <xdr:cNvPr id="415" name="楕円 414"/>
        <xdr:cNvSpPr/>
      </xdr:nvSpPr>
      <xdr:spPr>
        <a:xfrm>
          <a:off x="104267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88116</xdr:rowOff>
    </xdr:from>
    <xdr:ext cx="534377" cy="259045"/>
    <xdr:sp macro="" textlink="">
      <xdr:nvSpPr>
        <xdr:cNvPr id="416" name="商工費該当値テキスト"/>
        <xdr:cNvSpPr txBox="1"/>
      </xdr:nvSpPr>
      <xdr:spPr>
        <a:xfrm>
          <a:off x="10528300" y="131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99172</xdr:rowOff>
    </xdr:from>
    <xdr:to>
      <xdr:col>50</xdr:col>
      <xdr:colOff>165100</xdr:colOff>
      <xdr:row>78</xdr:row>
      <xdr:rowOff>29322</xdr:rowOff>
    </xdr:to>
    <xdr:sp macro="" textlink="">
      <xdr:nvSpPr>
        <xdr:cNvPr id="417" name="楕円 416"/>
        <xdr:cNvSpPr/>
      </xdr:nvSpPr>
      <xdr:spPr>
        <a:xfrm>
          <a:off x="9588500" y="133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20449</xdr:rowOff>
    </xdr:from>
    <xdr:ext cx="534377" cy="259045"/>
    <xdr:sp macro="" textlink="">
      <xdr:nvSpPr>
        <xdr:cNvPr id="418" name="テキスト ボックス 417"/>
        <xdr:cNvSpPr txBox="1"/>
      </xdr:nvSpPr>
      <xdr:spPr>
        <a:xfrm>
          <a:off x="9372111" y="133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87612</xdr:rowOff>
    </xdr:from>
    <xdr:to>
      <xdr:col>46</xdr:col>
      <xdr:colOff>38100</xdr:colOff>
      <xdr:row>78</xdr:row>
      <xdr:rowOff>17762</xdr:rowOff>
    </xdr:to>
    <xdr:sp macro="" textlink="">
      <xdr:nvSpPr>
        <xdr:cNvPr id="419" name="楕円 418"/>
        <xdr:cNvSpPr/>
      </xdr:nvSpPr>
      <xdr:spPr>
        <a:xfrm>
          <a:off x="8699500" y="132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34289</xdr:rowOff>
    </xdr:from>
    <xdr:ext cx="534377" cy="259045"/>
    <xdr:sp macro="" textlink="">
      <xdr:nvSpPr>
        <xdr:cNvPr id="420" name="テキスト ボックス 419"/>
        <xdr:cNvSpPr txBox="1"/>
      </xdr:nvSpPr>
      <xdr:spPr>
        <a:xfrm>
          <a:off x="8483111" y="13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107733</xdr:rowOff>
    </xdr:from>
    <xdr:to>
      <xdr:col>41</xdr:col>
      <xdr:colOff>101600</xdr:colOff>
      <xdr:row>78</xdr:row>
      <xdr:rowOff>37883</xdr:rowOff>
    </xdr:to>
    <xdr:sp macro="" textlink="">
      <xdr:nvSpPr>
        <xdr:cNvPr id="421" name="楕円 420"/>
        <xdr:cNvSpPr/>
      </xdr:nvSpPr>
      <xdr:spPr>
        <a:xfrm>
          <a:off x="7810500" y="133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29010</xdr:rowOff>
    </xdr:from>
    <xdr:ext cx="534377" cy="259045"/>
    <xdr:sp macro="" textlink="">
      <xdr:nvSpPr>
        <xdr:cNvPr id="422" name="テキスト ボックス 421"/>
        <xdr:cNvSpPr txBox="1"/>
      </xdr:nvSpPr>
      <xdr:spPr>
        <a:xfrm>
          <a:off x="7594111" y="134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98535</xdr:rowOff>
    </xdr:from>
    <xdr:to>
      <xdr:col>36</xdr:col>
      <xdr:colOff>165100</xdr:colOff>
      <xdr:row>78</xdr:row>
      <xdr:rowOff>28685</xdr:rowOff>
    </xdr:to>
    <xdr:sp macro="" textlink="">
      <xdr:nvSpPr>
        <xdr:cNvPr id="423" name="楕円 422"/>
        <xdr:cNvSpPr/>
      </xdr:nvSpPr>
      <xdr:spPr>
        <a:xfrm>
          <a:off x="6921500" y="133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45212</xdr:rowOff>
    </xdr:from>
    <xdr:ext cx="534377" cy="259045"/>
    <xdr:sp macro="" textlink="">
      <xdr:nvSpPr>
        <xdr:cNvPr id="424" name="テキスト ボックス 423"/>
        <xdr:cNvSpPr txBox="1"/>
      </xdr:nvSpPr>
      <xdr:spPr>
        <a:xfrm>
          <a:off x="6705111" y="130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3966</xdr:rowOff>
    </xdr:from>
    <xdr:to>
      <xdr:col>55</xdr:col>
      <xdr:colOff>0</xdr:colOff>
      <xdr:row>96</xdr:row>
      <xdr:rowOff>43087</xdr:rowOff>
    </xdr:to>
    <xdr:cxnSp macro="">
      <xdr:nvCxnSpPr>
        <xdr:cNvPr id="455" name="直線コネクタ 454"/>
        <xdr:cNvCxnSpPr/>
      </xdr:nvCxnSpPr>
      <xdr:spPr>
        <a:xfrm flipV="1">
          <a:off x="9639300" y="16120266"/>
          <a:ext cx="838200" cy="3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43087</xdr:rowOff>
    </xdr:from>
    <xdr:to>
      <xdr:col>50</xdr:col>
      <xdr:colOff>114300</xdr:colOff>
      <xdr:row>96</xdr:row>
      <xdr:rowOff>115226</xdr:rowOff>
    </xdr:to>
    <xdr:cxnSp macro="">
      <xdr:nvCxnSpPr>
        <xdr:cNvPr id="458" name="直線コネクタ 457"/>
        <xdr:cNvCxnSpPr/>
      </xdr:nvCxnSpPr>
      <xdr:spPr>
        <a:xfrm flipV="1">
          <a:off x="8750300" y="16502287"/>
          <a:ext cx="889000" cy="7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160069</xdr:rowOff>
    </xdr:from>
    <xdr:to>
      <xdr:col>45</xdr:col>
      <xdr:colOff>177800</xdr:colOff>
      <xdr:row>96</xdr:row>
      <xdr:rowOff>115226</xdr:rowOff>
    </xdr:to>
    <xdr:cxnSp macro="">
      <xdr:nvCxnSpPr>
        <xdr:cNvPr id="461" name="直線コネクタ 460"/>
        <xdr:cNvCxnSpPr/>
      </xdr:nvCxnSpPr>
      <xdr:spPr>
        <a:xfrm>
          <a:off x="7861300" y="16447819"/>
          <a:ext cx="889000" cy="1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160069</xdr:rowOff>
    </xdr:from>
    <xdr:to>
      <xdr:col>41</xdr:col>
      <xdr:colOff>50800</xdr:colOff>
      <xdr:row>96</xdr:row>
      <xdr:rowOff>142588</xdr:rowOff>
    </xdr:to>
    <xdr:cxnSp macro="">
      <xdr:nvCxnSpPr>
        <xdr:cNvPr id="464" name="直線コネクタ 463"/>
        <xdr:cNvCxnSpPr/>
      </xdr:nvCxnSpPr>
      <xdr:spPr>
        <a:xfrm flipV="1">
          <a:off x="6972300" y="16447819"/>
          <a:ext cx="889000" cy="1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124616</xdr:rowOff>
    </xdr:from>
    <xdr:to>
      <xdr:col>55</xdr:col>
      <xdr:colOff>50800</xdr:colOff>
      <xdr:row>94</xdr:row>
      <xdr:rowOff>54766</xdr:rowOff>
    </xdr:to>
    <xdr:sp macro="" textlink="">
      <xdr:nvSpPr>
        <xdr:cNvPr id="474" name="楕円 473"/>
        <xdr:cNvSpPr/>
      </xdr:nvSpPr>
      <xdr:spPr>
        <a:xfrm>
          <a:off x="10426700" y="160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147493</xdr:rowOff>
    </xdr:from>
    <xdr:ext cx="599010" cy="259045"/>
    <xdr:sp macro="" textlink="">
      <xdr:nvSpPr>
        <xdr:cNvPr id="475" name="土木費該当値テキスト"/>
        <xdr:cNvSpPr txBox="1"/>
      </xdr:nvSpPr>
      <xdr:spPr>
        <a:xfrm>
          <a:off x="10528300" y="159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163737</xdr:rowOff>
    </xdr:from>
    <xdr:to>
      <xdr:col>50</xdr:col>
      <xdr:colOff>165100</xdr:colOff>
      <xdr:row>96</xdr:row>
      <xdr:rowOff>93887</xdr:rowOff>
    </xdr:to>
    <xdr:sp macro="" textlink="">
      <xdr:nvSpPr>
        <xdr:cNvPr id="476" name="楕円 475"/>
        <xdr:cNvSpPr/>
      </xdr:nvSpPr>
      <xdr:spPr>
        <a:xfrm>
          <a:off x="9588500" y="164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110414</xdr:rowOff>
    </xdr:from>
    <xdr:ext cx="599010" cy="259045"/>
    <xdr:sp macro="" textlink="">
      <xdr:nvSpPr>
        <xdr:cNvPr id="477" name="テキスト ボックス 476"/>
        <xdr:cNvSpPr txBox="1"/>
      </xdr:nvSpPr>
      <xdr:spPr>
        <a:xfrm>
          <a:off x="9339795" y="162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64426</xdr:rowOff>
    </xdr:from>
    <xdr:to>
      <xdr:col>46</xdr:col>
      <xdr:colOff>38100</xdr:colOff>
      <xdr:row>96</xdr:row>
      <xdr:rowOff>166026</xdr:rowOff>
    </xdr:to>
    <xdr:sp macro="" textlink="">
      <xdr:nvSpPr>
        <xdr:cNvPr id="478" name="楕円 477"/>
        <xdr:cNvSpPr/>
      </xdr:nvSpPr>
      <xdr:spPr>
        <a:xfrm>
          <a:off x="8699500" y="165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11103</xdr:rowOff>
    </xdr:from>
    <xdr:ext cx="599010" cy="259045"/>
    <xdr:sp macro="" textlink="">
      <xdr:nvSpPr>
        <xdr:cNvPr id="479" name="テキスト ボックス 478"/>
        <xdr:cNvSpPr txBox="1"/>
      </xdr:nvSpPr>
      <xdr:spPr>
        <a:xfrm>
          <a:off x="8450795" y="1629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109269</xdr:rowOff>
    </xdr:from>
    <xdr:to>
      <xdr:col>41</xdr:col>
      <xdr:colOff>101600</xdr:colOff>
      <xdr:row>96</xdr:row>
      <xdr:rowOff>39419</xdr:rowOff>
    </xdr:to>
    <xdr:sp macro="" textlink="">
      <xdr:nvSpPr>
        <xdr:cNvPr id="480" name="楕円 479"/>
        <xdr:cNvSpPr/>
      </xdr:nvSpPr>
      <xdr:spPr>
        <a:xfrm>
          <a:off x="7810500" y="163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55946</xdr:rowOff>
    </xdr:from>
    <xdr:ext cx="599010" cy="259045"/>
    <xdr:sp macro="" textlink="">
      <xdr:nvSpPr>
        <xdr:cNvPr id="481" name="テキスト ボックス 480"/>
        <xdr:cNvSpPr txBox="1"/>
      </xdr:nvSpPr>
      <xdr:spPr>
        <a:xfrm>
          <a:off x="7561795" y="1617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91788</xdr:rowOff>
    </xdr:from>
    <xdr:to>
      <xdr:col>36</xdr:col>
      <xdr:colOff>165100</xdr:colOff>
      <xdr:row>97</xdr:row>
      <xdr:rowOff>21938</xdr:rowOff>
    </xdr:to>
    <xdr:sp macro="" textlink="">
      <xdr:nvSpPr>
        <xdr:cNvPr id="482" name="楕円 481"/>
        <xdr:cNvSpPr/>
      </xdr:nvSpPr>
      <xdr:spPr>
        <a:xfrm>
          <a:off x="6921500" y="165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38465</xdr:rowOff>
    </xdr:from>
    <xdr:ext cx="599010" cy="259045"/>
    <xdr:sp macro="" textlink="">
      <xdr:nvSpPr>
        <xdr:cNvPr id="483" name="テキスト ボックス 482"/>
        <xdr:cNvSpPr txBox="1"/>
      </xdr:nvSpPr>
      <xdr:spPr>
        <a:xfrm>
          <a:off x="6672795" y="1632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26543</xdr:rowOff>
    </xdr:from>
    <xdr:to>
      <xdr:col>85</xdr:col>
      <xdr:colOff>127000</xdr:colOff>
      <xdr:row>37</xdr:row>
      <xdr:rowOff>39870</xdr:rowOff>
    </xdr:to>
    <xdr:cxnSp macro="">
      <xdr:nvCxnSpPr>
        <xdr:cNvPr id="510" name="直線コネクタ 509"/>
        <xdr:cNvCxnSpPr/>
      </xdr:nvCxnSpPr>
      <xdr:spPr>
        <a:xfrm flipV="1">
          <a:off x="15481300" y="6370193"/>
          <a:ext cx="8382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129020</xdr:rowOff>
    </xdr:from>
    <xdr:to>
      <xdr:col>81</xdr:col>
      <xdr:colOff>50800</xdr:colOff>
      <xdr:row>37</xdr:row>
      <xdr:rowOff>39870</xdr:rowOff>
    </xdr:to>
    <xdr:cxnSp macro="">
      <xdr:nvCxnSpPr>
        <xdr:cNvPr id="513" name="直線コネクタ 512"/>
        <xdr:cNvCxnSpPr/>
      </xdr:nvCxnSpPr>
      <xdr:spPr>
        <a:xfrm>
          <a:off x="14592300" y="6301220"/>
          <a:ext cx="889000" cy="8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129020</xdr:rowOff>
    </xdr:from>
    <xdr:to>
      <xdr:col>76</xdr:col>
      <xdr:colOff>114300</xdr:colOff>
      <xdr:row>36</xdr:row>
      <xdr:rowOff>144464</xdr:rowOff>
    </xdr:to>
    <xdr:cxnSp macro="">
      <xdr:nvCxnSpPr>
        <xdr:cNvPr id="516" name="直線コネクタ 515"/>
        <xdr:cNvCxnSpPr/>
      </xdr:nvCxnSpPr>
      <xdr:spPr>
        <a:xfrm flipV="1">
          <a:off x="13703300" y="6301220"/>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131457</xdr:rowOff>
    </xdr:from>
    <xdr:to>
      <xdr:col>71</xdr:col>
      <xdr:colOff>177800</xdr:colOff>
      <xdr:row>36</xdr:row>
      <xdr:rowOff>144464</xdr:rowOff>
    </xdr:to>
    <xdr:cxnSp macro="">
      <xdr:nvCxnSpPr>
        <xdr:cNvPr id="519" name="直線コネクタ 518"/>
        <xdr:cNvCxnSpPr/>
      </xdr:nvCxnSpPr>
      <xdr:spPr>
        <a:xfrm>
          <a:off x="12814300" y="6303657"/>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147193</xdr:rowOff>
    </xdr:from>
    <xdr:to>
      <xdr:col>85</xdr:col>
      <xdr:colOff>177800</xdr:colOff>
      <xdr:row>37</xdr:row>
      <xdr:rowOff>77343</xdr:rowOff>
    </xdr:to>
    <xdr:sp macro="" textlink="">
      <xdr:nvSpPr>
        <xdr:cNvPr id="529" name="楕円 528"/>
        <xdr:cNvSpPr/>
      </xdr:nvSpPr>
      <xdr:spPr>
        <a:xfrm>
          <a:off x="162687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170070</xdr:rowOff>
    </xdr:from>
    <xdr:ext cx="534377" cy="259045"/>
    <xdr:sp macro="" textlink="">
      <xdr:nvSpPr>
        <xdr:cNvPr id="530" name="消防費該当値テキスト"/>
        <xdr:cNvSpPr txBox="1"/>
      </xdr:nvSpPr>
      <xdr:spPr>
        <a:xfrm>
          <a:off x="16370300" y="61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160520</xdr:rowOff>
    </xdr:from>
    <xdr:to>
      <xdr:col>81</xdr:col>
      <xdr:colOff>101600</xdr:colOff>
      <xdr:row>37</xdr:row>
      <xdr:rowOff>90670</xdr:rowOff>
    </xdr:to>
    <xdr:sp macro="" textlink="">
      <xdr:nvSpPr>
        <xdr:cNvPr id="531" name="楕円 530"/>
        <xdr:cNvSpPr/>
      </xdr:nvSpPr>
      <xdr:spPr>
        <a:xfrm>
          <a:off x="15430500" y="6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107197</xdr:rowOff>
    </xdr:from>
    <xdr:ext cx="534377" cy="259045"/>
    <xdr:sp macro="" textlink="">
      <xdr:nvSpPr>
        <xdr:cNvPr id="532" name="テキスト ボックス 531"/>
        <xdr:cNvSpPr txBox="1"/>
      </xdr:nvSpPr>
      <xdr:spPr>
        <a:xfrm>
          <a:off x="15214111" y="61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78220</xdr:rowOff>
    </xdr:from>
    <xdr:to>
      <xdr:col>76</xdr:col>
      <xdr:colOff>165100</xdr:colOff>
      <xdr:row>37</xdr:row>
      <xdr:rowOff>8370</xdr:rowOff>
    </xdr:to>
    <xdr:sp macro="" textlink="">
      <xdr:nvSpPr>
        <xdr:cNvPr id="533" name="楕円 532"/>
        <xdr:cNvSpPr/>
      </xdr:nvSpPr>
      <xdr:spPr>
        <a:xfrm>
          <a:off x="14541500" y="62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24897</xdr:rowOff>
    </xdr:from>
    <xdr:ext cx="534377" cy="259045"/>
    <xdr:sp macro="" textlink="">
      <xdr:nvSpPr>
        <xdr:cNvPr id="534" name="テキスト ボックス 533"/>
        <xdr:cNvSpPr txBox="1"/>
      </xdr:nvSpPr>
      <xdr:spPr>
        <a:xfrm>
          <a:off x="14325111" y="602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93664</xdr:rowOff>
    </xdr:from>
    <xdr:to>
      <xdr:col>72</xdr:col>
      <xdr:colOff>38100</xdr:colOff>
      <xdr:row>37</xdr:row>
      <xdr:rowOff>23814</xdr:rowOff>
    </xdr:to>
    <xdr:sp macro="" textlink="">
      <xdr:nvSpPr>
        <xdr:cNvPr id="535" name="楕円 534"/>
        <xdr:cNvSpPr/>
      </xdr:nvSpPr>
      <xdr:spPr>
        <a:xfrm>
          <a:off x="13652500" y="62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40341</xdr:rowOff>
    </xdr:from>
    <xdr:ext cx="534377" cy="259045"/>
    <xdr:sp macro="" textlink="">
      <xdr:nvSpPr>
        <xdr:cNvPr id="536" name="テキスト ボックス 535"/>
        <xdr:cNvSpPr txBox="1"/>
      </xdr:nvSpPr>
      <xdr:spPr>
        <a:xfrm>
          <a:off x="13436111" y="60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80657</xdr:rowOff>
    </xdr:from>
    <xdr:to>
      <xdr:col>67</xdr:col>
      <xdr:colOff>101600</xdr:colOff>
      <xdr:row>37</xdr:row>
      <xdr:rowOff>10807</xdr:rowOff>
    </xdr:to>
    <xdr:sp macro="" textlink="">
      <xdr:nvSpPr>
        <xdr:cNvPr id="537" name="楕円 536"/>
        <xdr:cNvSpPr/>
      </xdr:nvSpPr>
      <xdr:spPr>
        <a:xfrm>
          <a:off x="12763500" y="6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27334</xdr:rowOff>
    </xdr:from>
    <xdr:ext cx="534377" cy="259045"/>
    <xdr:sp macro="" textlink="">
      <xdr:nvSpPr>
        <xdr:cNvPr id="538" name="テキスト ボックス 537"/>
        <xdr:cNvSpPr txBox="1"/>
      </xdr:nvSpPr>
      <xdr:spPr>
        <a:xfrm>
          <a:off x="12547111" y="60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75788</xdr:rowOff>
    </xdr:from>
    <xdr:to>
      <xdr:col>85</xdr:col>
      <xdr:colOff>127000</xdr:colOff>
      <xdr:row>57</xdr:row>
      <xdr:rowOff>33444</xdr:rowOff>
    </xdr:to>
    <xdr:cxnSp macro="">
      <xdr:nvCxnSpPr>
        <xdr:cNvPr id="567" name="直線コネクタ 566"/>
        <xdr:cNvCxnSpPr/>
      </xdr:nvCxnSpPr>
      <xdr:spPr>
        <a:xfrm flipV="1">
          <a:off x="15481300" y="9676988"/>
          <a:ext cx="838200" cy="12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10025</xdr:rowOff>
    </xdr:from>
    <xdr:to>
      <xdr:col>81</xdr:col>
      <xdr:colOff>50800</xdr:colOff>
      <xdr:row>57</xdr:row>
      <xdr:rowOff>33444</xdr:rowOff>
    </xdr:to>
    <xdr:cxnSp macro="">
      <xdr:nvCxnSpPr>
        <xdr:cNvPr id="570" name="直線コネクタ 569"/>
        <xdr:cNvCxnSpPr/>
      </xdr:nvCxnSpPr>
      <xdr:spPr>
        <a:xfrm>
          <a:off x="14592300" y="9782675"/>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10025</xdr:rowOff>
    </xdr:from>
    <xdr:to>
      <xdr:col>76</xdr:col>
      <xdr:colOff>114300</xdr:colOff>
      <xdr:row>57</xdr:row>
      <xdr:rowOff>23912</xdr:rowOff>
    </xdr:to>
    <xdr:cxnSp macro="">
      <xdr:nvCxnSpPr>
        <xdr:cNvPr id="573" name="直線コネクタ 572"/>
        <xdr:cNvCxnSpPr/>
      </xdr:nvCxnSpPr>
      <xdr:spPr>
        <a:xfrm flipV="1">
          <a:off x="13703300" y="978267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23912</xdr:rowOff>
    </xdr:from>
    <xdr:to>
      <xdr:col>71</xdr:col>
      <xdr:colOff>177800</xdr:colOff>
      <xdr:row>57</xdr:row>
      <xdr:rowOff>49144</xdr:rowOff>
    </xdr:to>
    <xdr:cxnSp macro="">
      <xdr:nvCxnSpPr>
        <xdr:cNvPr id="576" name="直線コネクタ 575"/>
        <xdr:cNvCxnSpPr/>
      </xdr:nvCxnSpPr>
      <xdr:spPr>
        <a:xfrm flipV="1">
          <a:off x="12814300" y="9796562"/>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24988</xdr:rowOff>
    </xdr:from>
    <xdr:to>
      <xdr:col>85</xdr:col>
      <xdr:colOff>177800</xdr:colOff>
      <xdr:row>56</xdr:row>
      <xdr:rowOff>126588</xdr:rowOff>
    </xdr:to>
    <xdr:sp macro="" textlink="">
      <xdr:nvSpPr>
        <xdr:cNvPr id="586" name="楕円 585"/>
        <xdr:cNvSpPr/>
      </xdr:nvSpPr>
      <xdr:spPr>
        <a:xfrm>
          <a:off x="16268700" y="96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47865</xdr:rowOff>
    </xdr:from>
    <xdr:ext cx="599010" cy="259045"/>
    <xdr:sp macro="" textlink="">
      <xdr:nvSpPr>
        <xdr:cNvPr id="587" name="教育費該当値テキスト"/>
        <xdr:cNvSpPr txBox="1"/>
      </xdr:nvSpPr>
      <xdr:spPr>
        <a:xfrm>
          <a:off x="16370300" y="947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154094</xdr:rowOff>
    </xdr:from>
    <xdr:to>
      <xdr:col>81</xdr:col>
      <xdr:colOff>101600</xdr:colOff>
      <xdr:row>57</xdr:row>
      <xdr:rowOff>84244</xdr:rowOff>
    </xdr:to>
    <xdr:sp macro="" textlink="">
      <xdr:nvSpPr>
        <xdr:cNvPr id="588" name="楕円 587"/>
        <xdr:cNvSpPr/>
      </xdr:nvSpPr>
      <xdr:spPr>
        <a:xfrm>
          <a:off x="15430500" y="97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100771</xdr:rowOff>
    </xdr:from>
    <xdr:ext cx="599010" cy="259045"/>
    <xdr:sp macro="" textlink="">
      <xdr:nvSpPr>
        <xdr:cNvPr id="589" name="テキスト ボックス 588"/>
        <xdr:cNvSpPr txBox="1"/>
      </xdr:nvSpPr>
      <xdr:spPr>
        <a:xfrm>
          <a:off x="15181795" y="953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130675</xdr:rowOff>
    </xdr:from>
    <xdr:to>
      <xdr:col>76</xdr:col>
      <xdr:colOff>165100</xdr:colOff>
      <xdr:row>57</xdr:row>
      <xdr:rowOff>60825</xdr:rowOff>
    </xdr:to>
    <xdr:sp macro="" textlink="">
      <xdr:nvSpPr>
        <xdr:cNvPr id="590" name="楕円 589"/>
        <xdr:cNvSpPr/>
      </xdr:nvSpPr>
      <xdr:spPr>
        <a:xfrm>
          <a:off x="14541500" y="9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77352</xdr:rowOff>
    </xdr:from>
    <xdr:ext cx="599010" cy="259045"/>
    <xdr:sp macro="" textlink="">
      <xdr:nvSpPr>
        <xdr:cNvPr id="591" name="テキスト ボックス 590"/>
        <xdr:cNvSpPr txBox="1"/>
      </xdr:nvSpPr>
      <xdr:spPr>
        <a:xfrm>
          <a:off x="14292795" y="95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144562</xdr:rowOff>
    </xdr:from>
    <xdr:to>
      <xdr:col>72</xdr:col>
      <xdr:colOff>38100</xdr:colOff>
      <xdr:row>57</xdr:row>
      <xdr:rowOff>74712</xdr:rowOff>
    </xdr:to>
    <xdr:sp macro="" textlink="">
      <xdr:nvSpPr>
        <xdr:cNvPr id="592" name="楕円 591"/>
        <xdr:cNvSpPr/>
      </xdr:nvSpPr>
      <xdr:spPr>
        <a:xfrm>
          <a:off x="13652500" y="9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91239</xdr:rowOff>
    </xdr:from>
    <xdr:ext cx="599010" cy="259045"/>
    <xdr:sp macro="" textlink="">
      <xdr:nvSpPr>
        <xdr:cNvPr id="593" name="テキスト ボックス 592"/>
        <xdr:cNvSpPr txBox="1"/>
      </xdr:nvSpPr>
      <xdr:spPr>
        <a:xfrm>
          <a:off x="13403795" y="952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169794</xdr:rowOff>
    </xdr:from>
    <xdr:to>
      <xdr:col>67</xdr:col>
      <xdr:colOff>101600</xdr:colOff>
      <xdr:row>57</xdr:row>
      <xdr:rowOff>99944</xdr:rowOff>
    </xdr:to>
    <xdr:sp macro="" textlink="">
      <xdr:nvSpPr>
        <xdr:cNvPr id="594" name="楕円 593"/>
        <xdr:cNvSpPr/>
      </xdr:nvSpPr>
      <xdr:spPr>
        <a:xfrm>
          <a:off x="12763500" y="97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116471</xdr:rowOff>
    </xdr:from>
    <xdr:ext cx="599010" cy="259045"/>
    <xdr:sp macro="" textlink="">
      <xdr:nvSpPr>
        <xdr:cNvPr id="595" name="テキスト ボックス 594"/>
        <xdr:cNvSpPr txBox="1"/>
      </xdr:nvSpPr>
      <xdr:spPr>
        <a:xfrm>
          <a:off x="12514795" y="954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35334</xdr:rowOff>
    </xdr:from>
    <xdr:to>
      <xdr:col>71</xdr:col>
      <xdr:colOff>177800</xdr:colOff>
      <xdr:row>79</xdr:row>
      <xdr:rowOff>44450</xdr:rowOff>
    </xdr:to>
    <xdr:cxnSp macro="">
      <xdr:nvCxnSpPr>
        <xdr:cNvPr id="633" name="直線コネクタ 632"/>
        <xdr:cNvCxnSpPr/>
      </xdr:nvCxnSpPr>
      <xdr:spPr>
        <a:xfrm>
          <a:off x="12814300" y="13579884"/>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155984</xdr:rowOff>
    </xdr:from>
    <xdr:to>
      <xdr:col>67</xdr:col>
      <xdr:colOff>101600</xdr:colOff>
      <xdr:row>79</xdr:row>
      <xdr:rowOff>86134</xdr:rowOff>
    </xdr:to>
    <xdr:sp macro="" textlink="">
      <xdr:nvSpPr>
        <xdr:cNvPr id="651" name="楕円 650"/>
        <xdr:cNvSpPr/>
      </xdr:nvSpPr>
      <xdr:spPr>
        <a:xfrm>
          <a:off x="12763500" y="135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77261</xdr:rowOff>
    </xdr:from>
    <xdr:ext cx="469744" cy="259045"/>
    <xdr:sp macro="" textlink="">
      <xdr:nvSpPr>
        <xdr:cNvPr id="652" name="テキスト ボックス 651"/>
        <xdr:cNvSpPr txBox="1"/>
      </xdr:nvSpPr>
      <xdr:spPr>
        <a:xfrm>
          <a:off x="12579428" y="1362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132366</xdr:rowOff>
    </xdr:from>
    <xdr:to>
      <xdr:col>85</xdr:col>
      <xdr:colOff>127000</xdr:colOff>
      <xdr:row>96</xdr:row>
      <xdr:rowOff>51333</xdr:rowOff>
    </xdr:to>
    <xdr:cxnSp macro="">
      <xdr:nvCxnSpPr>
        <xdr:cNvPr id="681" name="直線コネクタ 680"/>
        <xdr:cNvCxnSpPr/>
      </xdr:nvCxnSpPr>
      <xdr:spPr>
        <a:xfrm flipV="1">
          <a:off x="15481300" y="16420116"/>
          <a:ext cx="838200" cy="9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159846</xdr:rowOff>
    </xdr:from>
    <xdr:to>
      <xdr:col>81</xdr:col>
      <xdr:colOff>50800</xdr:colOff>
      <xdr:row>96</xdr:row>
      <xdr:rowOff>51333</xdr:rowOff>
    </xdr:to>
    <xdr:cxnSp macro="">
      <xdr:nvCxnSpPr>
        <xdr:cNvPr id="684" name="直線コネクタ 683"/>
        <xdr:cNvCxnSpPr/>
      </xdr:nvCxnSpPr>
      <xdr:spPr>
        <a:xfrm>
          <a:off x="14592300" y="16447596"/>
          <a:ext cx="889000" cy="6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149323</xdr:rowOff>
    </xdr:from>
    <xdr:to>
      <xdr:col>76</xdr:col>
      <xdr:colOff>114300</xdr:colOff>
      <xdr:row>95</xdr:row>
      <xdr:rowOff>159846</xdr:rowOff>
    </xdr:to>
    <xdr:cxnSp macro="">
      <xdr:nvCxnSpPr>
        <xdr:cNvPr id="687" name="直線コネクタ 686"/>
        <xdr:cNvCxnSpPr/>
      </xdr:nvCxnSpPr>
      <xdr:spPr>
        <a:xfrm>
          <a:off x="13703300" y="16265623"/>
          <a:ext cx="889000" cy="18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30885</xdr:rowOff>
    </xdr:from>
    <xdr:to>
      <xdr:col>71</xdr:col>
      <xdr:colOff>177800</xdr:colOff>
      <xdr:row>94</xdr:row>
      <xdr:rowOff>149323</xdr:rowOff>
    </xdr:to>
    <xdr:cxnSp macro="">
      <xdr:nvCxnSpPr>
        <xdr:cNvPr id="690" name="直線コネクタ 689"/>
        <xdr:cNvCxnSpPr/>
      </xdr:nvCxnSpPr>
      <xdr:spPr>
        <a:xfrm>
          <a:off x="12814300" y="16147185"/>
          <a:ext cx="8890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81566</xdr:rowOff>
    </xdr:from>
    <xdr:to>
      <xdr:col>85</xdr:col>
      <xdr:colOff>177800</xdr:colOff>
      <xdr:row>96</xdr:row>
      <xdr:rowOff>11716</xdr:rowOff>
    </xdr:to>
    <xdr:sp macro="" textlink="">
      <xdr:nvSpPr>
        <xdr:cNvPr id="700" name="楕円 699"/>
        <xdr:cNvSpPr/>
      </xdr:nvSpPr>
      <xdr:spPr>
        <a:xfrm>
          <a:off x="16268700" y="163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104443</xdr:rowOff>
    </xdr:from>
    <xdr:ext cx="599010" cy="259045"/>
    <xdr:sp macro="" textlink="">
      <xdr:nvSpPr>
        <xdr:cNvPr id="701" name="公債費該当値テキスト"/>
        <xdr:cNvSpPr txBox="1"/>
      </xdr:nvSpPr>
      <xdr:spPr>
        <a:xfrm>
          <a:off x="16370300" y="1622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533</xdr:rowOff>
    </xdr:from>
    <xdr:to>
      <xdr:col>81</xdr:col>
      <xdr:colOff>101600</xdr:colOff>
      <xdr:row>96</xdr:row>
      <xdr:rowOff>102133</xdr:rowOff>
    </xdr:to>
    <xdr:sp macro="" textlink="">
      <xdr:nvSpPr>
        <xdr:cNvPr id="702" name="楕円 701"/>
        <xdr:cNvSpPr/>
      </xdr:nvSpPr>
      <xdr:spPr>
        <a:xfrm>
          <a:off x="15430500" y="164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118660</xdr:rowOff>
    </xdr:from>
    <xdr:ext cx="599010" cy="259045"/>
    <xdr:sp macro="" textlink="">
      <xdr:nvSpPr>
        <xdr:cNvPr id="703" name="テキスト ボックス 702"/>
        <xdr:cNvSpPr txBox="1"/>
      </xdr:nvSpPr>
      <xdr:spPr>
        <a:xfrm>
          <a:off x="15181795" y="162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109046</xdr:rowOff>
    </xdr:from>
    <xdr:to>
      <xdr:col>76</xdr:col>
      <xdr:colOff>165100</xdr:colOff>
      <xdr:row>96</xdr:row>
      <xdr:rowOff>39196</xdr:rowOff>
    </xdr:to>
    <xdr:sp macro="" textlink="">
      <xdr:nvSpPr>
        <xdr:cNvPr id="704" name="楕円 703"/>
        <xdr:cNvSpPr/>
      </xdr:nvSpPr>
      <xdr:spPr>
        <a:xfrm>
          <a:off x="14541500" y="163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55723</xdr:rowOff>
    </xdr:from>
    <xdr:ext cx="599010" cy="259045"/>
    <xdr:sp macro="" textlink="">
      <xdr:nvSpPr>
        <xdr:cNvPr id="705" name="テキスト ボックス 704"/>
        <xdr:cNvSpPr txBox="1"/>
      </xdr:nvSpPr>
      <xdr:spPr>
        <a:xfrm>
          <a:off x="14292795" y="161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98523</xdr:rowOff>
    </xdr:from>
    <xdr:to>
      <xdr:col>72</xdr:col>
      <xdr:colOff>38100</xdr:colOff>
      <xdr:row>95</xdr:row>
      <xdr:rowOff>28673</xdr:rowOff>
    </xdr:to>
    <xdr:sp macro="" textlink="">
      <xdr:nvSpPr>
        <xdr:cNvPr id="706" name="楕円 705"/>
        <xdr:cNvSpPr/>
      </xdr:nvSpPr>
      <xdr:spPr>
        <a:xfrm>
          <a:off x="13652500" y="162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45200</xdr:rowOff>
    </xdr:from>
    <xdr:ext cx="599010" cy="259045"/>
    <xdr:sp macro="" textlink="">
      <xdr:nvSpPr>
        <xdr:cNvPr id="707" name="テキスト ボックス 706"/>
        <xdr:cNvSpPr txBox="1"/>
      </xdr:nvSpPr>
      <xdr:spPr>
        <a:xfrm>
          <a:off x="13403795" y="159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151535</xdr:rowOff>
    </xdr:from>
    <xdr:to>
      <xdr:col>67</xdr:col>
      <xdr:colOff>101600</xdr:colOff>
      <xdr:row>94</xdr:row>
      <xdr:rowOff>81685</xdr:rowOff>
    </xdr:to>
    <xdr:sp macro="" textlink="">
      <xdr:nvSpPr>
        <xdr:cNvPr id="708" name="楕円 707"/>
        <xdr:cNvSpPr/>
      </xdr:nvSpPr>
      <xdr:spPr>
        <a:xfrm>
          <a:off x="12763500" y="160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98212</xdr:rowOff>
    </xdr:from>
    <xdr:ext cx="599010" cy="259045"/>
    <xdr:sp macro="" textlink="">
      <xdr:nvSpPr>
        <xdr:cNvPr id="709" name="テキスト ボックス 708"/>
        <xdr:cNvSpPr txBox="1"/>
      </xdr:nvSpPr>
      <xdr:spPr>
        <a:xfrm>
          <a:off x="12514795" y="158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近年、橋梁補修数が増加してきており類似平均団体を大きく上回っている。また令和５年度から道路改良にも着手したため、住民一人当たり５８３，１２７円と大幅に増加している。橋梁補修は今後も継続的に補修を予定しており、道路改良についても令和８年度まで実施を予定していることから、住民一人当たりのコストは高止まりする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３１３，８５０円となっているが、過年度の大型建設事業実施に係る地方債の元金償還を完済したこと等により数値は下降している。また、類似平均団体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安定的な財政運営が図られていると思われる。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標準財政規模の変動により増減している。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剰余金等の活用方法により大きく変動している。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各会計ともに実質赤字額が発生しておらず、健全な財政が維持されていると思われる。今後も適切な費用と負担のバランスを図り、健全な財政運営に努める。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年度の大型建設事業実施に係る地方債の元金償還が完済したこと等により数値は下降しているが、令和３年度から地方債借入の償還年限を１０年から７年に短縮したことにより、令和５年度の元利償還金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普通交付税の発行額によって数値が大きく変動することから、今後も有利な地方債発行を優先させることとし、財政硬直化の防止に努める。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平成２２年度分の地方債の償還から最短償還年限で返済する効果で、年々将来負担額を減少させることができた。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今後も、将来に多額の負担を残すことのないよう適正な基金管理と、健全な財政運営に努める。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・公営住宅長寿命化改修事業等に係る財源として「公共施設等整備基金」を１億１，６７０万円を取り崩した等一方、ま</a:t>
          </a:r>
          <a:r>
            <a:rPr lang="ja-JP" altLang="en-US" sz="1300" b="0" i="0">
              <a:solidFill>
                <a:srgbClr val="111111"/>
              </a:solidFill>
              <a:effectLst/>
              <a:latin typeface="ＭＳ ゴシック" panose="020B0609070205080204" pitchFamily="49" charset="-128"/>
              <a:ea typeface="ＭＳ ゴシック" panose="020B0609070205080204" pitchFamily="49" charset="-128"/>
            </a:rPr>
            <a:t>ちづくりを推進する事業等に要する経費の財源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７，１２５万円を「ふるさと創生基金」に、翌年度以降の公共施設等の建設及び維持管理に要する経費の財源として３億６，８７８万円を「公共施設等整備基金」に積立てた等により、基金全体として２億８，５３４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・今後の地域振興、公共施設等の建設及び維持管理に要する経費等に対する財源確保のため、随時積立する。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：公営住宅長寿命化改修事業、道路横断管補修、問寒別地区農業用水道改修事業、上幌延開進地区農業用水道施設改修事業、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幌延中学校補修事業、道路センター補修事業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・ふるさと創生基金　　　：定住促進持家住宅建設等奨励事業補助金、強い農業・担い手づくり支援事業補助金、商工業振興促進事業補助金、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商工業形成力強化実装支援事業補助金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・地域公共交通活性化基金：生活交通路線等維持費、地域公共交通運営事業、高齢者等交通費助成事業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長寿命化改修事業の財源として３，１００万円、道路横断管補修の財源として４，３００万円、問寒別地区農業用水道改修事業の財源として１，４００万円、上幌延開進地区農業用水道施設改修事業の財源として１，３００万円、幌延中学校補修の財源として９７０万円、道路センター補修事業の財源として６００万円を充当した一方、翌年度以降の公共施設等の建設及び維持管理に要する財源として、３億６，８７８万円を積立てたことによる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　：定住促進持家住宅建設等奨励事業補助金の財源として９８０万円、強い農業・担い手づくり支援事業補助金の財源として２，０８０万円、商工業振興促進事業補助金の財源として６７０万円、商工業形成力強化実装支援事業補助金の財源として１，０００万円を充当した一方、翌年度以降の地域振興に要する財源として７，１２５万円を積立てたことによる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活性化基金：翌年度以降の地域公共交通活性化に要する財源として５万円積み立てた一方、生活交通路線等維持費の財源として１，２００万円、地域公共交通運営事業の財源として１００万円、高齢者等交通費助成事業の財源として１５０万円を充当した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・今後の地域振興、公共施設等の建設及び維持管理に要する経費等に対する財源確保のため、随時積立する。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・翌年度以降の臨時的経費に対する財源確保のため、随時積立する。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・翌年度以降の臨時的経費に対する財源確保のため、随時積立する。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2,070
574.10
5,528,790
5,337,082
182,996
2,893,663
3,202,649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3" name="テキスト ボックス 42"/>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4" name="テキスト ボックス 43"/>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有形固定資産減価償却率はを類似団体平均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よりやや下回っている。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学校施設は有形固定資産減価償却率が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８６．０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となっており、平成２５年度に各学校保全計画を作成し 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幌延</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屋上防水改修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を行う等、老朽化対策に取り組んでいる。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72" name="直線コネクタ 71"/>
        <xdr:cNvCxnSpPr/>
      </xdr:nvCxnSpPr>
      <xdr:spPr>
        <a:xfrm flipV="1">
          <a:off x="4760595" y="5276850"/>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3"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4" name="直線コネクタ 73"/>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5" name="有形固定資産減価償却率最大値テキスト"/>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6" name="直線コネクタ 75"/>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128033</xdr:rowOff>
    </xdr:from>
    <xdr:ext cx="405111" cy="259045"/>
    <xdr:sp macro="" textlink="">
      <xdr:nvSpPr>
        <xdr:cNvPr id="77" name="有形固定資産減価償却率平均値テキスト"/>
        <xdr:cNvSpPr txBox="1"/>
      </xdr:nvSpPr>
      <xdr:spPr>
        <a:xfrm>
          <a:off x="4813300" y="5871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8" name="フローチャート: 判断 77"/>
        <xdr:cNvSpPr/>
      </xdr:nvSpPr>
      <xdr:spPr>
        <a:xfrm>
          <a:off x="4711700" y="58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79" name="フローチャート: 判断 78"/>
        <xdr:cNvSpPr/>
      </xdr:nvSpPr>
      <xdr:spPr>
        <a:xfrm>
          <a:off x="4000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0" name="フローチャート: 判断 79"/>
        <xdr:cNvSpPr/>
      </xdr:nvSpPr>
      <xdr:spPr>
        <a:xfrm>
          <a:off x="3238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1" name="フローチャート: 判断 80"/>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2" name="フローチャート: 判断 81"/>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8" name="楕円 87"/>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71882</xdr:rowOff>
    </xdr:from>
    <xdr:to>
      <xdr:col>15</xdr:col>
      <xdr:colOff>187325</xdr:colOff>
      <xdr:row>30</xdr:row>
      <xdr:rowOff>2032</xdr:rowOff>
    </xdr:to>
    <xdr:sp macro="" textlink="">
      <xdr:nvSpPr>
        <xdr:cNvPr id="89" name="楕円 88"/>
        <xdr:cNvSpPr/>
      </xdr:nvSpPr>
      <xdr:spPr>
        <a:xfrm>
          <a:off x="3238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122682</xdr:rowOff>
    </xdr:from>
    <xdr:to>
      <xdr:col>19</xdr:col>
      <xdr:colOff>136525</xdr:colOff>
      <xdr:row>29</xdr:row>
      <xdr:rowOff>155067</xdr:rowOff>
    </xdr:to>
    <xdr:cxnSp macro="">
      <xdr:nvCxnSpPr>
        <xdr:cNvPr id="90" name="直線コネクタ 89"/>
        <xdr:cNvCxnSpPr/>
      </xdr:nvCxnSpPr>
      <xdr:spPr>
        <a:xfrm>
          <a:off x="3289300" y="586625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1" name="楕円 90"/>
        <xdr:cNvSpPr/>
      </xdr:nvSpPr>
      <xdr:spPr>
        <a:xfrm>
          <a:off x="2476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122682</xdr:rowOff>
    </xdr:from>
    <xdr:to>
      <xdr:col>15</xdr:col>
      <xdr:colOff>136525</xdr:colOff>
      <xdr:row>29</xdr:row>
      <xdr:rowOff>127000</xdr:rowOff>
    </xdr:to>
    <xdr:cxnSp macro="">
      <xdr:nvCxnSpPr>
        <xdr:cNvPr id="92" name="直線コネクタ 91"/>
        <xdr:cNvCxnSpPr/>
      </xdr:nvCxnSpPr>
      <xdr:spPr>
        <a:xfrm flipV="1">
          <a:off x="2527300" y="5866257"/>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52451</xdr:rowOff>
    </xdr:from>
    <xdr:to>
      <xdr:col>7</xdr:col>
      <xdr:colOff>187325</xdr:colOff>
      <xdr:row>29</xdr:row>
      <xdr:rowOff>154051</xdr:rowOff>
    </xdr:to>
    <xdr:sp macro="" textlink="">
      <xdr:nvSpPr>
        <xdr:cNvPr id="93" name="楕円 92"/>
        <xdr:cNvSpPr/>
      </xdr:nvSpPr>
      <xdr:spPr>
        <a:xfrm>
          <a:off x="1714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103251</xdr:rowOff>
    </xdr:from>
    <xdr:to>
      <xdr:col>11</xdr:col>
      <xdr:colOff>136525</xdr:colOff>
      <xdr:row>29</xdr:row>
      <xdr:rowOff>127000</xdr:rowOff>
    </xdr:to>
    <xdr:cxnSp macro="">
      <xdr:nvCxnSpPr>
        <xdr:cNvPr id="94" name="直線コネクタ 93"/>
        <xdr:cNvCxnSpPr/>
      </xdr:nvCxnSpPr>
      <xdr:spPr>
        <a:xfrm>
          <a:off x="1765300" y="584682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46626</xdr:rowOff>
    </xdr:from>
    <xdr:ext cx="405111" cy="259045"/>
    <xdr:sp macro="" textlink="">
      <xdr:nvSpPr>
        <xdr:cNvPr id="95" name="n_1aveValue有形固定資産減価償却率"/>
        <xdr:cNvSpPr txBox="1"/>
      </xdr:nvSpPr>
      <xdr:spPr>
        <a:xfrm>
          <a:off x="3836044" y="561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96" name="n_2aveValue有形固定資産減価償却率"/>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7"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8"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99" name="n_1mainValue有形固定資産減価償却率"/>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164609</xdr:rowOff>
    </xdr:from>
    <xdr:ext cx="405111" cy="259045"/>
    <xdr:sp macro="" textlink="">
      <xdr:nvSpPr>
        <xdr:cNvPr id="100" name="n_2mainValue有形固定資産減価償却率"/>
        <xdr:cNvSpPr txBox="1"/>
      </xdr:nvSpPr>
      <xdr:spPr>
        <a:xfrm>
          <a:off x="3086744" y="590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168927</xdr:rowOff>
    </xdr:from>
    <xdr:ext cx="405111" cy="259045"/>
    <xdr:sp macro="" textlink="">
      <xdr:nvSpPr>
        <xdr:cNvPr id="101" name="n_3mainValue有形固定資産減価償却率"/>
        <xdr:cNvSpPr txBox="1"/>
      </xdr:nvSpPr>
      <xdr:spPr>
        <a:xfrm>
          <a:off x="2324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102" name="n_4mainValue有形固定資産減価償却率"/>
        <xdr:cNvSpPr txBox="1"/>
      </xdr:nvSpPr>
      <xdr:spPr>
        <a:xfrm>
          <a:off x="1562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債務償還比率は類似団体平均を大きく下回ってお り、主な原因としては、平成２２年度からの地方債の償還から最短償還年限で返済した等により、充当可能財源が将来負担額を上回っている。 今後も、将来に多額の負担を残すことのないよう適正な基金管理と、健全な財政運営に努める。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1" name="直線コネクタ 130"/>
        <xdr:cNvCxnSpPr/>
      </xdr:nvCxnSpPr>
      <xdr:spPr>
        <a:xfrm flipV="1">
          <a:off x="14793595" y="5312833"/>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2" name="債務償還比率最小値テキスト"/>
        <xdr:cNvSpPr txBox="1"/>
      </xdr:nvSpPr>
      <xdr:spPr>
        <a:xfrm>
          <a:off x="14846300" y="66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3" name="直線コネクタ 132"/>
        <xdr:cNvCxnSpPr/>
      </xdr:nvCxnSpPr>
      <xdr:spPr>
        <a:xfrm>
          <a:off x="14706600" y="66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35186</xdr:rowOff>
    </xdr:from>
    <xdr:ext cx="469744" cy="259045"/>
    <xdr:sp macro="" textlink="">
      <xdr:nvSpPr>
        <xdr:cNvPr id="136" name="債務償還比率平均値テキスト"/>
        <xdr:cNvSpPr txBox="1"/>
      </xdr:nvSpPr>
      <xdr:spPr>
        <a:xfrm>
          <a:off x="14846300" y="5607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37" name="フローチャート: 判断 136"/>
        <xdr:cNvSpPr/>
      </xdr:nvSpPr>
      <xdr:spPr>
        <a:xfrm>
          <a:off x="14744700" y="562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38" name="フローチャート: 判断 137"/>
        <xdr:cNvSpPr/>
      </xdr:nvSpPr>
      <xdr:spPr>
        <a:xfrm>
          <a:off x="140335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39" name="フローチャート: 判断 138"/>
        <xdr:cNvSpPr/>
      </xdr:nvSpPr>
      <xdr:spPr>
        <a:xfrm>
          <a:off x="13271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0" name="フローチャート: 判断 139"/>
        <xdr:cNvSpPr/>
      </xdr:nvSpPr>
      <xdr:spPr>
        <a:xfrm>
          <a:off x="12509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1" name="フローチャート: 判断 140"/>
        <xdr:cNvSpPr/>
      </xdr:nvSpPr>
      <xdr:spPr>
        <a:xfrm>
          <a:off x="11747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168049</xdr:rowOff>
    </xdr:from>
    <xdr:ext cx="469744" cy="259045"/>
    <xdr:sp macro="" textlink="">
      <xdr:nvSpPr>
        <xdr:cNvPr id="147" name="n_1aveValue債務償還比率"/>
        <xdr:cNvSpPr txBox="1"/>
      </xdr:nvSpPr>
      <xdr:spPr>
        <a:xfrm>
          <a:off x="13836727" y="53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48" name="n_2aveValue債務償還比率"/>
        <xdr:cNvSpPr txBox="1"/>
      </xdr:nvSpPr>
      <xdr:spPr>
        <a:xfrm>
          <a:off x="130874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49" name="n_3aveValue債務償還比率"/>
        <xdr:cNvSpPr txBox="1"/>
      </xdr:nvSpPr>
      <xdr:spPr>
        <a:xfrm>
          <a:off x="12325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50" name="n_4aveValue債務償還比率"/>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2,070
574.10
5,528,790
5,337,082
182,996
2,893,663
3,202,649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xdr:cNvSpPr txBox="1"/>
      </xdr:nvSpPr>
      <xdr:spPr>
        <a:xfrm>
          <a:off x="4673600" y="673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4" name="楕円 73"/>
        <xdr:cNvSpPr/>
      </xdr:nvSpPr>
      <xdr:spPr>
        <a:xfrm>
          <a:off x="3746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149497</xdr:rowOff>
    </xdr:from>
    <xdr:to>
      <xdr:col>15</xdr:col>
      <xdr:colOff>101600</xdr:colOff>
      <xdr:row>39</xdr:row>
      <xdr:rowOff>79647</xdr:rowOff>
    </xdr:to>
    <xdr:sp macro="" textlink="">
      <xdr:nvSpPr>
        <xdr:cNvPr id="75" name="楕円 74"/>
        <xdr:cNvSpPr/>
      </xdr:nvSpPr>
      <xdr:spPr>
        <a:xfrm>
          <a:off x="2857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56606</xdr:rowOff>
    </xdr:to>
    <xdr:cxnSp macro="">
      <xdr:nvCxnSpPr>
        <xdr:cNvPr id="76" name="直線コネクタ 75"/>
        <xdr:cNvCxnSpPr/>
      </xdr:nvCxnSpPr>
      <xdr:spPr>
        <a:xfrm>
          <a:off x="2908300" y="671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77" name="楕円 76"/>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28847</xdr:rowOff>
    </xdr:to>
    <xdr:cxnSp macro="">
      <xdr:nvCxnSpPr>
        <xdr:cNvPr id="78" name="直線コネクタ 77"/>
        <xdr:cNvCxnSpPr/>
      </xdr:nvCxnSpPr>
      <xdr:spPr>
        <a:xfrm>
          <a:off x="2019300" y="6684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79" name="楕円 78"/>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169273</xdr:rowOff>
    </xdr:to>
    <xdr:cxnSp macro="">
      <xdr:nvCxnSpPr>
        <xdr:cNvPr id="80" name="直線コネクタ 79"/>
        <xdr:cNvCxnSpPr/>
      </xdr:nvCxnSpPr>
      <xdr:spPr>
        <a:xfrm>
          <a:off x="1130300" y="665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103431</xdr:rowOff>
    </xdr:from>
    <xdr:ext cx="405111" cy="259045"/>
    <xdr:sp macro="" textlink="">
      <xdr:nvSpPr>
        <xdr:cNvPr id="81" name="n_1aveValue【道路】&#10;有形固定資産減価償却率"/>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2" name="n_2aveValue【道路】&#10;有形固定資産減価償却率"/>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83" name="n_3aveValue【道路】&#10;有形固定資産減価償却率"/>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4" name="n_4aveValue【道路】&#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123933</xdr:rowOff>
    </xdr:from>
    <xdr:ext cx="405111" cy="259045"/>
    <xdr:sp macro="" textlink="">
      <xdr:nvSpPr>
        <xdr:cNvPr id="85" name="n_1mainValue【道路】&#10;有形固定資産減価償却率"/>
        <xdr:cNvSpPr txBox="1"/>
      </xdr:nvSpPr>
      <xdr:spPr>
        <a:xfrm>
          <a:off x="35820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96174</xdr:rowOff>
    </xdr:from>
    <xdr:ext cx="405111" cy="259045"/>
    <xdr:sp macro="" textlink="">
      <xdr:nvSpPr>
        <xdr:cNvPr id="86" name="n_2mainValue【道路】&#10;有形固定資産減価償却率"/>
        <xdr:cNvSpPr txBox="1"/>
      </xdr:nvSpPr>
      <xdr:spPr>
        <a:xfrm>
          <a:off x="27057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7" name="n_3main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8" name="n_4main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2" name="直線コネクタ 111"/>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3" name="【道路】&#10;一人当たり延長最小値テキスト"/>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4" name="直線コネクタ 113"/>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5" name="【道路】&#10;一人当たり延長最大値テキスト"/>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6" name="直線コネクタ 115"/>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141243</xdr:rowOff>
    </xdr:from>
    <xdr:ext cx="534377" cy="259045"/>
    <xdr:sp macro="" textlink="">
      <xdr:nvSpPr>
        <xdr:cNvPr id="117" name="【道路】&#10;一人当たり延長平均値テキスト"/>
        <xdr:cNvSpPr txBox="1"/>
      </xdr:nvSpPr>
      <xdr:spPr>
        <a:xfrm>
          <a:off x="10515600" y="699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18" name="フローチャート: 判断 117"/>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19" name="フローチャート: 判断 118"/>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0" name="フローチャート: 判断 119"/>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1" name="フローチャート: 判断 120"/>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2" name="フローチャート: 判断 121"/>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138208</xdr:rowOff>
    </xdr:from>
    <xdr:to>
      <xdr:col>50</xdr:col>
      <xdr:colOff>165100</xdr:colOff>
      <xdr:row>33</xdr:row>
      <xdr:rowOff>68358</xdr:rowOff>
    </xdr:to>
    <xdr:sp macro="" textlink="">
      <xdr:nvSpPr>
        <xdr:cNvPr id="128" name="楕円 127"/>
        <xdr:cNvSpPr/>
      </xdr:nvSpPr>
      <xdr:spPr>
        <a:xfrm>
          <a:off x="9588500" y="56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32</xdr:row>
      <xdr:rowOff>170744</xdr:rowOff>
    </xdr:from>
    <xdr:to>
      <xdr:col>46</xdr:col>
      <xdr:colOff>38100</xdr:colOff>
      <xdr:row>33</xdr:row>
      <xdr:rowOff>100894</xdr:rowOff>
    </xdr:to>
    <xdr:sp macro="" textlink="">
      <xdr:nvSpPr>
        <xdr:cNvPr id="129" name="楕円 128"/>
        <xdr:cNvSpPr/>
      </xdr:nvSpPr>
      <xdr:spPr>
        <a:xfrm>
          <a:off x="8699500" y="56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17558</xdr:rowOff>
    </xdr:from>
    <xdr:to>
      <xdr:col>50</xdr:col>
      <xdr:colOff>114300</xdr:colOff>
      <xdr:row>33</xdr:row>
      <xdr:rowOff>50094</xdr:rowOff>
    </xdr:to>
    <xdr:cxnSp macro="">
      <xdr:nvCxnSpPr>
        <xdr:cNvPr id="130" name="直線コネクタ 129"/>
        <xdr:cNvCxnSpPr/>
      </xdr:nvCxnSpPr>
      <xdr:spPr>
        <a:xfrm flipV="1">
          <a:off x="8750300" y="5675408"/>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17909</xdr:rowOff>
    </xdr:from>
    <xdr:to>
      <xdr:col>41</xdr:col>
      <xdr:colOff>101600</xdr:colOff>
      <xdr:row>33</xdr:row>
      <xdr:rowOff>119509</xdr:rowOff>
    </xdr:to>
    <xdr:sp macro="" textlink="">
      <xdr:nvSpPr>
        <xdr:cNvPr id="131" name="楕円 130"/>
        <xdr:cNvSpPr/>
      </xdr:nvSpPr>
      <xdr:spPr>
        <a:xfrm>
          <a:off x="7810500" y="56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50094</xdr:rowOff>
    </xdr:from>
    <xdr:to>
      <xdr:col>45</xdr:col>
      <xdr:colOff>177800</xdr:colOff>
      <xdr:row>33</xdr:row>
      <xdr:rowOff>68709</xdr:rowOff>
    </xdr:to>
    <xdr:cxnSp macro="">
      <xdr:nvCxnSpPr>
        <xdr:cNvPr id="132" name="直線コネクタ 131"/>
        <xdr:cNvCxnSpPr/>
      </xdr:nvCxnSpPr>
      <xdr:spPr>
        <a:xfrm flipV="1">
          <a:off x="7861300" y="5707944"/>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37385</xdr:rowOff>
    </xdr:from>
    <xdr:to>
      <xdr:col>36</xdr:col>
      <xdr:colOff>165100</xdr:colOff>
      <xdr:row>33</xdr:row>
      <xdr:rowOff>138985</xdr:rowOff>
    </xdr:to>
    <xdr:sp macro="" textlink="">
      <xdr:nvSpPr>
        <xdr:cNvPr id="133" name="楕円 132"/>
        <xdr:cNvSpPr/>
      </xdr:nvSpPr>
      <xdr:spPr>
        <a:xfrm>
          <a:off x="6921500" y="56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68709</xdr:rowOff>
    </xdr:from>
    <xdr:to>
      <xdr:col>41</xdr:col>
      <xdr:colOff>50800</xdr:colOff>
      <xdr:row>33</xdr:row>
      <xdr:rowOff>88185</xdr:rowOff>
    </xdr:to>
    <xdr:cxnSp macro="">
      <xdr:nvCxnSpPr>
        <xdr:cNvPr id="134" name="直線コネクタ 133"/>
        <xdr:cNvCxnSpPr/>
      </xdr:nvCxnSpPr>
      <xdr:spPr>
        <a:xfrm flipV="1">
          <a:off x="6972300" y="5726559"/>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75196</xdr:rowOff>
    </xdr:from>
    <xdr:ext cx="534377" cy="259045"/>
    <xdr:sp macro="" textlink="">
      <xdr:nvSpPr>
        <xdr:cNvPr id="135" name="n_1aveValue【道路】&#10;一人当たり延長"/>
        <xdr:cNvSpPr txBox="1"/>
      </xdr:nvSpPr>
      <xdr:spPr>
        <a:xfrm>
          <a:off x="9359411" y="71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81981</xdr:rowOff>
    </xdr:from>
    <xdr:ext cx="534377" cy="259045"/>
    <xdr:sp macro="" textlink="">
      <xdr:nvSpPr>
        <xdr:cNvPr id="136" name="n_2aveValue【道路】&#10;一人当たり延長"/>
        <xdr:cNvSpPr txBox="1"/>
      </xdr:nvSpPr>
      <xdr:spPr>
        <a:xfrm>
          <a:off x="8483111" y="71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84483</xdr:rowOff>
    </xdr:from>
    <xdr:ext cx="534377" cy="259045"/>
    <xdr:sp macro="" textlink="">
      <xdr:nvSpPr>
        <xdr:cNvPr id="137" name="n_3aveValue【道路】&#10;一人当たり延長"/>
        <xdr:cNvSpPr txBox="1"/>
      </xdr:nvSpPr>
      <xdr:spPr>
        <a:xfrm>
          <a:off x="7594111" y="71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90213</xdr:rowOff>
    </xdr:from>
    <xdr:ext cx="534377" cy="259045"/>
    <xdr:sp macro="" textlink="">
      <xdr:nvSpPr>
        <xdr:cNvPr id="138" name="n_4aveValue【道路】&#10;一人当たり延長"/>
        <xdr:cNvSpPr txBox="1"/>
      </xdr:nvSpPr>
      <xdr:spPr>
        <a:xfrm>
          <a:off x="6705111" y="71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84885</xdr:rowOff>
    </xdr:from>
    <xdr:ext cx="599010" cy="259045"/>
    <xdr:sp macro="" textlink="">
      <xdr:nvSpPr>
        <xdr:cNvPr id="139" name="n_1mainValue【道路】&#10;一人当たり延長"/>
        <xdr:cNvSpPr txBox="1"/>
      </xdr:nvSpPr>
      <xdr:spPr>
        <a:xfrm>
          <a:off x="9327094" y="539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117421</xdr:rowOff>
    </xdr:from>
    <xdr:ext cx="599010" cy="259045"/>
    <xdr:sp macro="" textlink="">
      <xdr:nvSpPr>
        <xdr:cNvPr id="140" name="n_2mainValue【道路】&#10;一人当たり延長"/>
        <xdr:cNvSpPr txBox="1"/>
      </xdr:nvSpPr>
      <xdr:spPr>
        <a:xfrm>
          <a:off x="8450794" y="543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136036</xdr:rowOff>
    </xdr:from>
    <xdr:ext cx="599010" cy="259045"/>
    <xdr:sp macro="" textlink="">
      <xdr:nvSpPr>
        <xdr:cNvPr id="141" name="n_3mainValue【道路】&#10;一人当たり延長"/>
        <xdr:cNvSpPr txBox="1"/>
      </xdr:nvSpPr>
      <xdr:spPr>
        <a:xfrm>
          <a:off x="7561794" y="545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31</xdr:row>
      <xdr:rowOff>155512</xdr:rowOff>
    </xdr:from>
    <xdr:ext cx="599010" cy="259045"/>
    <xdr:sp macro="" textlink="">
      <xdr:nvSpPr>
        <xdr:cNvPr id="142" name="n_4mainValue【道路】&#10;一人当たり延長"/>
        <xdr:cNvSpPr txBox="1"/>
      </xdr:nvSpPr>
      <xdr:spPr>
        <a:xfrm>
          <a:off x="6672794" y="547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68" name="直線コネクタ 167"/>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69"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0" name="直線コネクタ 16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1"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2" name="直線コネクタ 171"/>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3"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4" name="フローチャート: 判断 173"/>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5" name="フローチャート: 判断 174"/>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6" name="フローチャート: 判断 175"/>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77" name="フローチャート: 判断 176"/>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8" name="フローチャート: 判断 177"/>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84" name="楕円 183"/>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5" name="楕円 184"/>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32657</xdr:rowOff>
    </xdr:to>
    <xdr:cxnSp macro="">
      <xdr:nvCxnSpPr>
        <xdr:cNvPr id="186" name="直線コネクタ 185"/>
        <xdr:cNvCxnSpPr/>
      </xdr:nvCxnSpPr>
      <xdr:spPr>
        <a:xfrm>
          <a:off x="2908300" y="104813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87" name="楕円 186"/>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22860</xdr:rowOff>
    </xdr:to>
    <xdr:cxnSp macro="">
      <xdr:nvCxnSpPr>
        <xdr:cNvPr id="188" name="直線コネクタ 187"/>
        <xdr:cNvCxnSpPr/>
      </xdr:nvCxnSpPr>
      <xdr:spPr>
        <a:xfrm>
          <a:off x="2019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89" name="楕円 188"/>
        <xdr:cNvSpPr/>
      </xdr:nvSpPr>
      <xdr:spPr>
        <a:xfrm>
          <a:off x="107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39188</xdr:rowOff>
    </xdr:to>
    <xdr:cxnSp macro="">
      <xdr:nvCxnSpPr>
        <xdr:cNvPr id="190" name="直線コネクタ 189"/>
        <xdr:cNvCxnSpPr/>
      </xdr:nvCxnSpPr>
      <xdr:spPr>
        <a:xfrm flipV="1">
          <a:off x="1130300" y="104796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1" name="n_1aveValue【橋りょう・トンネル】&#10;有形固定資産減価償却率"/>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92" name="n_2aveValue【橋りょう・トンネ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3"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4"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195"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6" name="n_2mainValue【橋りょう・トンネ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197" name="n_3main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198" name="n_4mainValue【橋りょう・トンネル】&#10;有形固定資産減価償却率"/>
        <xdr:cNvSpPr txBox="1"/>
      </xdr:nvSpPr>
      <xdr:spPr>
        <a:xfrm>
          <a:off x="927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0" name="直線コネクタ 219"/>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21" name="【橋りょう・トンネル】&#10;一人当たり有形固定資産（償却資産）額最小値テキスト"/>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22" name="直線コネクタ 221"/>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23" name="【橋りょう・トンネル】&#10;一人当たり有形固定資産（償却資産）額最大値テキスト"/>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24" name="直線コネクタ 223"/>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160317</xdr:rowOff>
    </xdr:from>
    <xdr:ext cx="690189" cy="259045"/>
    <xdr:sp macro="" textlink="">
      <xdr:nvSpPr>
        <xdr:cNvPr id="225" name="【橋りょう・トンネル】&#10;一人当たり有形固定資産（償却資産）額平均値テキスト"/>
        <xdr:cNvSpPr txBox="1"/>
      </xdr:nvSpPr>
      <xdr:spPr>
        <a:xfrm>
          <a:off x="10515600" y="10618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26" name="フローチャート: 判断 225"/>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27" name="フローチャート: 判断 226"/>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28" name="フローチャート: 判断 227"/>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29" name="フローチャート: 判断 228"/>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0" name="フローチャート: 判断 229"/>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130454</xdr:rowOff>
    </xdr:from>
    <xdr:to>
      <xdr:col>50</xdr:col>
      <xdr:colOff>165100</xdr:colOff>
      <xdr:row>61</xdr:row>
      <xdr:rowOff>60604</xdr:rowOff>
    </xdr:to>
    <xdr:sp macro="" textlink="">
      <xdr:nvSpPr>
        <xdr:cNvPr id="236" name="楕円 235"/>
        <xdr:cNvSpPr/>
      </xdr:nvSpPr>
      <xdr:spPr>
        <a:xfrm>
          <a:off x="9588500" y="104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148738</xdr:rowOff>
    </xdr:from>
    <xdr:to>
      <xdr:col>46</xdr:col>
      <xdr:colOff>38100</xdr:colOff>
      <xdr:row>61</xdr:row>
      <xdr:rowOff>78888</xdr:rowOff>
    </xdr:to>
    <xdr:sp macro="" textlink="">
      <xdr:nvSpPr>
        <xdr:cNvPr id="237" name="楕円 236"/>
        <xdr:cNvSpPr/>
      </xdr:nvSpPr>
      <xdr:spPr>
        <a:xfrm>
          <a:off x="8699500" y="104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9804</xdr:rowOff>
    </xdr:from>
    <xdr:to>
      <xdr:col>50</xdr:col>
      <xdr:colOff>114300</xdr:colOff>
      <xdr:row>61</xdr:row>
      <xdr:rowOff>28088</xdr:rowOff>
    </xdr:to>
    <xdr:cxnSp macro="">
      <xdr:nvCxnSpPr>
        <xdr:cNvPr id="238" name="直線コネクタ 237"/>
        <xdr:cNvCxnSpPr/>
      </xdr:nvCxnSpPr>
      <xdr:spPr>
        <a:xfrm flipV="1">
          <a:off x="8750300" y="10468254"/>
          <a:ext cx="889000" cy="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166702</xdr:rowOff>
    </xdr:from>
    <xdr:to>
      <xdr:col>41</xdr:col>
      <xdr:colOff>101600</xdr:colOff>
      <xdr:row>61</xdr:row>
      <xdr:rowOff>96852</xdr:rowOff>
    </xdr:to>
    <xdr:sp macro="" textlink="">
      <xdr:nvSpPr>
        <xdr:cNvPr id="239" name="楕円 238"/>
        <xdr:cNvSpPr/>
      </xdr:nvSpPr>
      <xdr:spPr>
        <a:xfrm>
          <a:off x="7810500" y="104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28088</xdr:rowOff>
    </xdr:from>
    <xdr:to>
      <xdr:col>45</xdr:col>
      <xdr:colOff>177800</xdr:colOff>
      <xdr:row>61</xdr:row>
      <xdr:rowOff>46052</xdr:rowOff>
    </xdr:to>
    <xdr:cxnSp macro="">
      <xdr:nvCxnSpPr>
        <xdr:cNvPr id="240" name="直線コネクタ 239"/>
        <xdr:cNvCxnSpPr/>
      </xdr:nvCxnSpPr>
      <xdr:spPr>
        <a:xfrm flipV="1">
          <a:off x="7861300" y="10486538"/>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20212</xdr:rowOff>
    </xdr:from>
    <xdr:to>
      <xdr:col>36</xdr:col>
      <xdr:colOff>165100</xdr:colOff>
      <xdr:row>61</xdr:row>
      <xdr:rowOff>121812</xdr:rowOff>
    </xdr:to>
    <xdr:sp macro="" textlink="">
      <xdr:nvSpPr>
        <xdr:cNvPr id="241" name="楕円 240"/>
        <xdr:cNvSpPr/>
      </xdr:nvSpPr>
      <xdr:spPr>
        <a:xfrm>
          <a:off x="6921500" y="10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46052</xdr:rowOff>
    </xdr:from>
    <xdr:to>
      <xdr:col>41</xdr:col>
      <xdr:colOff>50800</xdr:colOff>
      <xdr:row>61</xdr:row>
      <xdr:rowOff>71012</xdr:rowOff>
    </xdr:to>
    <xdr:cxnSp macro="">
      <xdr:nvCxnSpPr>
        <xdr:cNvPr id="242" name="直線コネクタ 241"/>
        <xdr:cNvCxnSpPr/>
      </xdr:nvCxnSpPr>
      <xdr:spPr>
        <a:xfrm flipV="1">
          <a:off x="6972300" y="10504502"/>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111024</xdr:rowOff>
    </xdr:from>
    <xdr:ext cx="690189" cy="259045"/>
    <xdr:sp macro="" textlink="">
      <xdr:nvSpPr>
        <xdr:cNvPr id="243" name="n_1aveValue【橋りょう・トンネル】&#10;一人当たり有形固定資産（償却資産）額"/>
        <xdr:cNvSpPr txBox="1"/>
      </xdr:nvSpPr>
      <xdr:spPr>
        <a:xfrm>
          <a:off x="9281505" y="10740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122728</xdr:rowOff>
    </xdr:from>
    <xdr:ext cx="690189" cy="259045"/>
    <xdr:sp macro="" textlink="">
      <xdr:nvSpPr>
        <xdr:cNvPr id="244" name="n_2aveValue【橋りょう・トンネル】&#10;一人当たり有形固定資産（償却資産）額"/>
        <xdr:cNvSpPr txBox="1"/>
      </xdr:nvSpPr>
      <xdr:spPr>
        <a:xfrm>
          <a:off x="8405205" y="10752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130980</xdr:rowOff>
    </xdr:from>
    <xdr:ext cx="690189" cy="259045"/>
    <xdr:sp macro="" textlink="">
      <xdr:nvSpPr>
        <xdr:cNvPr id="245" name="n_3aveValue【橋りょう・トンネル】&#10;一人当たり有形固定資産（償却資産）額"/>
        <xdr:cNvSpPr txBox="1"/>
      </xdr:nvSpPr>
      <xdr:spPr>
        <a:xfrm>
          <a:off x="7516205" y="10760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101490</xdr:rowOff>
    </xdr:from>
    <xdr:ext cx="690189" cy="259045"/>
    <xdr:sp macro="" textlink="">
      <xdr:nvSpPr>
        <xdr:cNvPr id="246" name="n_4aveValue【橋りょう・トンネル】&#10;一人当たり有形固定資産（償却資産）額"/>
        <xdr:cNvSpPr txBox="1"/>
      </xdr:nvSpPr>
      <xdr:spPr>
        <a:xfrm>
          <a:off x="6627205" y="10731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77131</xdr:rowOff>
    </xdr:from>
    <xdr:ext cx="690189" cy="259045"/>
    <xdr:sp macro="" textlink="">
      <xdr:nvSpPr>
        <xdr:cNvPr id="247" name="n_1mainValue【橋りょう・トンネル】&#10;一人当たり有形固定資産（償却資産）額"/>
        <xdr:cNvSpPr txBox="1"/>
      </xdr:nvSpPr>
      <xdr:spPr>
        <a:xfrm>
          <a:off x="9281505" y="101926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95415</xdr:rowOff>
    </xdr:from>
    <xdr:ext cx="690189" cy="259045"/>
    <xdr:sp macro="" textlink="">
      <xdr:nvSpPr>
        <xdr:cNvPr id="248" name="n_2mainValue【橋りょう・トンネル】&#10;一人当たり有形固定資産（償却資産）額"/>
        <xdr:cNvSpPr txBox="1"/>
      </xdr:nvSpPr>
      <xdr:spPr>
        <a:xfrm>
          <a:off x="8405205" y="10210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113379</xdr:rowOff>
    </xdr:from>
    <xdr:ext cx="690189" cy="259045"/>
    <xdr:sp macro="" textlink="">
      <xdr:nvSpPr>
        <xdr:cNvPr id="249" name="n_3mainValue【橋りょう・トンネル】&#10;一人当たり有形固定資産（償却資産）額"/>
        <xdr:cNvSpPr txBox="1"/>
      </xdr:nvSpPr>
      <xdr:spPr>
        <a:xfrm>
          <a:off x="7516205" y="10228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138339</xdr:rowOff>
    </xdr:from>
    <xdr:ext cx="690189" cy="259045"/>
    <xdr:sp macro="" textlink="">
      <xdr:nvSpPr>
        <xdr:cNvPr id="250" name="n_4mainValue【橋りょう・トンネル】&#10;一人当たり有形固定資産（償却資産）額"/>
        <xdr:cNvSpPr txBox="1"/>
      </xdr:nvSpPr>
      <xdr:spPr>
        <a:xfrm>
          <a:off x="6627205" y="10253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76" name="直線コネクタ 275"/>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77" name="【公営住宅】&#10;有形固定資産減価償却率最小値テキスト"/>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78" name="直線コネクタ 277"/>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79" name="【公営住宅】&#10;有形固定資産減価償却率最大値テキスト"/>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80" name="直線コネクタ 279"/>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150240</xdr:rowOff>
    </xdr:from>
    <xdr:ext cx="405111" cy="259045"/>
    <xdr:sp macro="" textlink="">
      <xdr:nvSpPr>
        <xdr:cNvPr id="281" name="【公営住宅】&#10;有形固定資産減価償却率平均値テキスト"/>
        <xdr:cNvSpPr txBox="1"/>
      </xdr:nvSpPr>
      <xdr:spPr>
        <a:xfrm>
          <a:off x="4673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82" name="フローチャート: 判断 281"/>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83" name="フローチャート: 判断 28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84" name="フローチャート: 判断 283"/>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85" name="フローチャート: 判断 284"/>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86" name="フローチャート: 判断 285"/>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72208</xdr:rowOff>
    </xdr:from>
    <xdr:to>
      <xdr:col>20</xdr:col>
      <xdr:colOff>38100</xdr:colOff>
      <xdr:row>83</xdr:row>
      <xdr:rowOff>2358</xdr:rowOff>
    </xdr:to>
    <xdr:sp macro="" textlink="">
      <xdr:nvSpPr>
        <xdr:cNvPr id="292" name="楕円 291"/>
        <xdr:cNvSpPr/>
      </xdr:nvSpPr>
      <xdr:spPr>
        <a:xfrm>
          <a:off x="3746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47716</xdr:rowOff>
    </xdr:from>
    <xdr:to>
      <xdr:col>15</xdr:col>
      <xdr:colOff>101600</xdr:colOff>
      <xdr:row>82</xdr:row>
      <xdr:rowOff>149316</xdr:rowOff>
    </xdr:to>
    <xdr:sp macro="" textlink="">
      <xdr:nvSpPr>
        <xdr:cNvPr id="293" name="楕円 292"/>
        <xdr:cNvSpPr/>
      </xdr:nvSpPr>
      <xdr:spPr>
        <a:xfrm>
          <a:off x="2857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98516</xdr:rowOff>
    </xdr:from>
    <xdr:to>
      <xdr:col>19</xdr:col>
      <xdr:colOff>177800</xdr:colOff>
      <xdr:row>82</xdr:row>
      <xdr:rowOff>123008</xdr:rowOff>
    </xdr:to>
    <xdr:cxnSp macro="">
      <xdr:nvCxnSpPr>
        <xdr:cNvPr id="294" name="直線コネクタ 293"/>
        <xdr:cNvCxnSpPr/>
      </xdr:nvCxnSpPr>
      <xdr:spPr>
        <a:xfrm>
          <a:off x="2908300" y="141574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26488</xdr:rowOff>
    </xdr:from>
    <xdr:to>
      <xdr:col>10</xdr:col>
      <xdr:colOff>165100</xdr:colOff>
      <xdr:row>82</xdr:row>
      <xdr:rowOff>128088</xdr:rowOff>
    </xdr:to>
    <xdr:sp macro="" textlink="">
      <xdr:nvSpPr>
        <xdr:cNvPr id="295" name="楕円 294"/>
        <xdr:cNvSpPr/>
      </xdr:nvSpPr>
      <xdr:spPr>
        <a:xfrm>
          <a:off x="196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77288</xdr:rowOff>
    </xdr:from>
    <xdr:to>
      <xdr:col>15</xdr:col>
      <xdr:colOff>50800</xdr:colOff>
      <xdr:row>82</xdr:row>
      <xdr:rowOff>98516</xdr:rowOff>
    </xdr:to>
    <xdr:cxnSp macro="">
      <xdr:nvCxnSpPr>
        <xdr:cNvPr id="296" name="直線コネクタ 295"/>
        <xdr:cNvCxnSpPr/>
      </xdr:nvCxnSpPr>
      <xdr:spPr>
        <a:xfrm>
          <a:off x="2019300" y="141361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11793</xdr:rowOff>
    </xdr:from>
    <xdr:to>
      <xdr:col>6</xdr:col>
      <xdr:colOff>38100</xdr:colOff>
      <xdr:row>82</xdr:row>
      <xdr:rowOff>113393</xdr:rowOff>
    </xdr:to>
    <xdr:sp macro="" textlink="">
      <xdr:nvSpPr>
        <xdr:cNvPr id="297" name="楕円 296"/>
        <xdr:cNvSpPr/>
      </xdr:nvSpPr>
      <xdr:spPr>
        <a:xfrm>
          <a:off x="1079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62593</xdr:rowOff>
    </xdr:from>
    <xdr:to>
      <xdr:col>10</xdr:col>
      <xdr:colOff>114300</xdr:colOff>
      <xdr:row>82</xdr:row>
      <xdr:rowOff>77288</xdr:rowOff>
    </xdr:to>
    <xdr:cxnSp macro="">
      <xdr:nvCxnSpPr>
        <xdr:cNvPr id="298" name="直線コネクタ 297"/>
        <xdr:cNvCxnSpPr/>
      </xdr:nvCxnSpPr>
      <xdr:spPr>
        <a:xfrm>
          <a:off x="1130300" y="1412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299" name="n_1aveValue【公営住宅】&#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300" name="n_2aveValue【公営住宅】&#10;有形固定資産減価償却率"/>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01" name="n_3aveValue【公営住宅】&#10;有形固定資産減価償却率"/>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50635</xdr:rowOff>
    </xdr:from>
    <xdr:ext cx="405111" cy="259045"/>
    <xdr:sp macro="" textlink="">
      <xdr:nvSpPr>
        <xdr:cNvPr id="302" name="n_4aveValue【公営住宅】&#10;有形固定資産減価償却率"/>
        <xdr:cNvSpPr txBox="1"/>
      </xdr:nvSpPr>
      <xdr:spPr>
        <a:xfrm>
          <a:off x="927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18885</xdr:rowOff>
    </xdr:from>
    <xdr:ext cx="405111" cy="259045"/>
    <xdr:sp macro="" textlink="">
      <xdr:nvSpPr>
        <xdr:cNvPr id="303" name="n_1mainValue【公営住宅】&#10;有形固定資産減価償却率"/>
        <xdr:cNvSpPr txBox="1"/>
      </xdr:nvSpPr>
      <xdr:spPr>
        <a:xfrm>
          <a:off x="3582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165843</xdr:rowOff>
    </xdr:from>
    <xdr:ext cx="405111" cy="259045"/>
    <xdr:sp macro="" textlink="">
      <xdr:nvSpPr>
        <xdr:cNvPr id="304" name="n_2mainValue【公営住宅】&#10;有形固定資産減価償却率"/>
        <xdr:cNvSpPr txBox="1"/>
      </xdr:nvSpPr>
      <xdr:spPr>
        <a:xfrm>
          <a:off x="2705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144615</xdr:rowOff>
    </xdr:from>
    <xdr:ext cx="405111" cy="259045"/>
    <xdr:sp macro="" textlink="">
      <xdr:nvSpPr>
        <xdr:cNvPr id="305" name="n_3mainValue【公営住宅】&#10;有形固定資産減価償却率"/>
        <xdr:cNvSpPr txBox="1"/>
      </xdr:nvSpPr>
      <xdr:spPr>
        <a:xfrm>
          <a:off x="1816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129920</xdr:rowOff>
    </xdr:from>
    <xdr:ext cx="405111" cy="259045"/>
    <xdr:sp macro="" textlink="">
      <xdr:nvSpPr>
        <xdr:cNvPr id="306" name="n_4mainValue【公営住宅】&#10;有形固定資産減価償却率"/>
        <xdr:cNvSpPr txBox="1"/>
      </xdr:nvSpPr>
      <xdr:spPr>
        <a:xfrm>
          <a:off x="927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6" name="テキスト ボックス 32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8" name="テキスト ボックス 32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32" name="直線コネクタ 331"/>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33" name="【公営住宅】&#10;一人当たり面積最小値テキスト"/>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34" name="直線コネクタ 333"/>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35" name="【公営住宅】&#10;一人当たり面積最大値テキスト"/>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36" name="直線コネクタ 335"/>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88082</xdr:rowOff>
    </xdr:from>
    <xdr:ext cx="469744" cy="259045"/>
    <xdr:sp macro="" textlink="">
      <xdr:nvSpPr>
        <xdr:cNvPr id="337" name="【公営住宅】&#10;一人当たり面積平均値テキスト"/>
        <xdr:cNvSpPr txBox="1"/>
      </xdr:nvSpPr>
      <xdr:spPr>
        <a:xfrm>
          <a:off x="10515600" y="14318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38" name="フローチャート: 判断 337"/>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39" name="フローチャート: 判断 338"/>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40" name="フローチャート: 判断 339"/>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41" name="フローチャート: 判断 340"/>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42" name="フローチャート: 判断 341"/>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82114</xdr:rowOff>
    </xdr:from>
    <xdr:to>
      <xdr:col>50</xdr:col>
      <xdr:colOff>165100</xdr:colOff>
      <xdr:row>82</xdr:row>
      <xdr:rowOff>12264</xdr:rowOff>
    </xdr:to>
    <xdr:sp macro="" textlink="">
      <xdr:nvSpPr>
        <xdr:cNvPr id="348" name="楕円 347"/>
        <xdr:cNvSpPr/>
      </xdr:nvSpPr>
      <xdr:spPr>
        <a:xfrm>
          <a:off x="9588500" y="139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99640</xdr:rowOff>
    </xdr:from>
    <xdr:to>
      <xdr:col>46</xdr:col>
      <xdr:colOff>38100</xdr:colOff>
      <xdr:row>82</xdr:row>
      <xdr:rowOff>29790</xdr:rowOff>
    </xdr:to>
    <xdr:sp macro="" textlink="">
      <xdr:nvSpPr>
        <xdr:cNvPr id="349" name="楕円 348"/>
        <xdr:cNvSpPr/>
      </xdr:nvSpPr>
      <xdr:spPr>
        <a:xfrm>
          <a:off x="8699500" y="139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132914</xdr:rowOff>
    </xdr:from>
    <xdr:to>
      <xdr:col>50</xdr:col>
      <xdr:colOff>114300</xdr:colOff>
      <xdr:row>81</xdr:row>
      <xdr:rowOff>150440</xdr:rowOff>
    </xdr:to>
    <xdr:cxnSp macro="">
      <xdr:nvCxnSpPr>
        <xdr:cNvPr id="350" name="直線コネクタ 349"/>
        <xdr:cNvCxnSpPr/>
      </xdr:nvCxnSpPr>
      <xdr:spPr>
        <a:xfrm flipV="1">
          <a:off x="8750300" y="140203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56969</xdr:rowOff>
    </xdr:from>
    <xdr:to>
      <xdr:col>41</xdr:col>
      <xdr:colOff>101600</xdr:colOff>
      <xdr:row>81</xdr:row>
      <xdr:rowOff>158569</xdr:rowOff>
    </xdr:to>
    <xdr:sp macro="" textlink="">
      <xdr:nvSpPr>
        <xdr:cNvPr id="351" name="楕円 350"/>
        <xdr:cNvSpPr/>
      </xdr:nvSpPr>
      <xdr:spPr>
        <a:xfrm>
          <a:off x="7810500" y="139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107769</xdr:rowOff>
    </xdr:from>
    <xdr:to>
      <xdr:col>45</xdr:col>
      <xdr:colOff>177800</xdr:colOff>
      <xdr:row>81</xdr:row>
      <xdr:rowOff>150440</xdr:rowOff>
    </xdr:to>
    <xdr:cxnSp macro="">
      <xdr:nvCxnSpPr>
        <xdr:cNvPr id="352" name="直線コネクタ 351"/>
        <xdr:cNvCxnSpPr/>
      </xdr:nvCxnSpPr>
      <xdr:spPr>
        <a:xfrm>
          <a:off x="7861300" y="13995219"/>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131972</xdr:rowOff>
    </xdr:from>
    <xdr:to>
      <xdr:col>36</xdr:col>
      <xdr:colOff>165100</xdr:colOff>
      <xdr:row>82</xdr:row>
      <xdr:rowOff>62122</xdr:rowOff>
    </xdr:to>
    <xdr:sp macro="" textlink="">
      <xdr:nvSpPr>
        <xdr:cNvPr id="353" name="楕円 352"/>
        <xdr:cNvSpPr/>
      </xdr:nvSpPr>
      <xdr:spPr>
        <a:xfrm>
          <a:off x="6921500" y="140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107769</xdr:rowOff>
    </xdr:from>
    <xdr:to>
      <xdr:col>41</xdr:col>
      <xdr:colOff>50800</xdr:colOff>
      <xdr:row>82</xdr:row>
      <xdr:rowOff>11322</xdr:rowOff>
    </xdr:to>
    <xdr:cxnSp macro="">
      <xdr:nvCxnSpPr>
        <xdr:cNvPr id="354" name="直線コネクタ 353"/>
        <xdr:cNvCxnSpPr/>
      </xdr:nvCxnSpPr>
      <xdr:spPr>
        <a:xfrm flipV="1">
          <a:off x="6972300" y="13995219"/>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42363</xdr:rowOff>
    </xdr:from>
    <xdr:ext cx="469744" cy="259045"/>
    <xdr:sp macro="" textlink="">
      <xdr:nvSpPr>
        <xdr:cNvPr id="355" name="n_1aveValue【公営住宅】&#10;一人当たり面積"/>
        <xdr:cNvSpPr txBox="1"/>
      </xdr:nvSpPr>
      <xdr:spPr>
        <a:xfrm>
          <a:off x="9391727" y="1444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58909</xdr:rowOff>
    </xdr:from>
    <xdr:ext cx="469744" cy="259045"/>
    <xdr:sp macro="" textlink="">
      <xdr:nvSpPr>
        <xdr:cNvPr id="356" name="n_2aveValue【公営住宅】&#10;一人当たり面積"/>
        <xdr:cNvSpPr txBox="1"/>
      </xdr:nvSpPr>
      <xdr:spPr>
        <a:xfrm>
          <a:off x="8515427" y="144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30715</xdr:rowOff>
    </xdr:from>
    <xdr:ext cx="469744" cy="259045"/>
    <xdr:sp macro="" textlink="">
      <xdr:nvSpPr>
        <xdr:cNvPr id="357" name="n_3aveValue【公営住宅】&#10;一人当たり面積"/>
        <xdr:cNvSpPr txBox="1"/>
      </xdr:nvSpPr>
      <xdr:spPr>
        <a:xfrm>
          <a:off x="7626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32565</xdr:rowOff>
    </xdr:from>
    <xdr:ext cx="469744" cy="259045"/>
    <xdr:sp macro="" textlink="">
      <xdr:nvSpPr>
        <xdr:cNvPr id="358" name="n_4aveValue【公営住宅】&#10;一人当たり面積"/>
        <xdr:cNvSpPr txBox="1"/>
      </xdr:nvSpPr>
      <xdr:spPr>
        <a:xfrm>
          <a:off x="6737427" y="144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28791</xdr:rowOff>
    </xdr:from>
    <xdr:ext cx="469744" cy="259045"/>
    <xdr:sp macro="" textlink="">
      <xdr:nvSpPr>
        <xdr:cNvPr id="359" name="n_1mainValue【公営住宅】&#10;一人当たり面積"/>
        <xdr:cNvSpPr txBox="1"/>
      </xdr:nvSpPr>
      <xdr:spPr>
        <a:xfrm>
          <a:off x="9391727" y="1374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46317</xdr:rowOff>
    </xdr:from>
    <xdr:ext cx="469744" cy="259045"/>
    <xdr:sp macro="" textlink="">
      <xdr:nvSpPr>
        <xdr:cNvPr id="360" name="n_2mainValue【公営住宅】&#10;一人当たり面積"/>
        <xdr:cNvSpPr txBox="1"/>
      </xdr:nvSpPr>
      <xdr:spPr>
        <a:xfrm>
          <a:off x="8515427" y="137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3646</xdr:rowOff>
    </xdr:from>
    <xdr:ext cx="469744" cy="259045"/>
    <xdr:sp macro="" textlink="">
      <xdr:nvSpPr>
        <xdr:cNvPr id="361" name="n_3mainValue【公営住宅】&#10;一人当たり面積"/>
        <xdr:cNvSpPr txBox="1"/>
      </xdr:nvSpPr>
      <xdr:spPr>
        <a:xfrm>
          <a:off x="762642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78649</xdr:rowOff>
    </xdr:from>
    <xdr:ext cx="469744" cy="259045"/>
    <xdr:sp macro="" textlink="">
      <xdr:nvSpPr>
        <xdr:cNvPr id="362" name="n_4mainValue【公営住宅】&#10;一人当たり面積"/>
        <xdr:cNvSpPr txBox="1"/>
      </xdr:nvSpPr>
      <xdr:spPr>
        <a:xfrm>
          <a:off x="6737427" y="137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04" name="直線コネクタ 403"/>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07" name="【認定こども園・幼稚園・保育所】&#10;有形固定資産減価償却率最大値テキスト"/>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08" name="直線コネクタ 407"/>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124658</xdr:rowOff>
    </xdr:from>
    <xdr:ext cx="405111" cy="259045"/>
    <xdr:sp macro="" textlink="">
      <xdr:nvSpPr>
        <xdr:cNvPr id="409" name="【認定こども園・幼稚園・保育所】&#10;有形固定資産減価償却率平均値テキスト"/>
        <xdr:cNvSpPr txBox="1"/>
      </xdr:nvSpPr>
      <xdr:spPr>
        <a:xfrm>
          <a:off x="16357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10" name="フローチャート: 判断 409"/>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11" name="フローチャート: 判断 410"/>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12" name="フローチャート: 判断 411"/>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13" name="フローチャート: 判断 412"/>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14" name="フローチャート: 判断 413"/>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126637</xdr:rowOff>
    </xdr:from>
    <xdr:to>
      <xdr:col>81</xdr:col>
      <xdr:colOff>101600</xdr:colOff>
      <xdr:row>36</xdr:row>
      <xdr:rowOff>56787</xdr:rowOff>
    </xdr:to>
    <xdr:sp macro="" textlink="">
      <xdr:nvSpPr>
        <xdr:cNvPr id="420" name="楕円 419"/>
        <xdr:cNvSpPr/>
      </xdr:nvSpPr>
      <xdr:spPr>
        <a:xfrm>
          <a:off x="15430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72753</xdr:rowOff>
    </xdr:from>
    <xdr:to>
      <xdr:col>76</xdr:col>
      <xdr:colOff>165100</xdr:colOff>
      <xdr:row>36</xdr:row>
      <xdr:rowOff>2903</xdr:rowOff>
    </xdr:to>
    <xdr:sp macro="" textlink="">
      <xdr:nvSpPr>
        <xdr:cNvPr id="421" name="楕円 420"/>
        <xdr:cNvSpPr/>
      </xdr:nvSpPr>
      <xdr:spPr>
        <a:xfrm>
          <a:off x="14541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36</xdr:row>
      <xdr:rowOff>5987</xdr:rowOff>
    </xdr:to>
    <xdr:cxnSp macro="">
      <xdr:nvCxnSpPr>
        <xdr:cNvPr id="422" name="直線コネクタ 421"/>
        <xdr:cNvCxnSpPr/>
      </xdr:nvCxnSpPr>
      <xdr:spPr>
        <a:xfrm>
          <a:off x="14592300" y="61243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20501</xdr:rowOff>
    </xdr:from>
    <xdr:to>
      <xdr:col>72</xdr:col>
      <xdr:colOff>38100</xdr:colOff>
      <xdr:row>35</xdr:row>
      <xdr:rowOff>122101</xdr:rowOff>
    </xdr:to>
    <xdr:sp macro="" textlink="">
      <xdr:nvSpPr>
        <xdr:cNvPr id="423" name="楕円 422"/>
        <xdr:cNvSpPr/>
      </xdr:nvSpPr>
      <xdr:spPr>
        <a:xfrm>
          <a:off x="13652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71301</xdr:rowOff>
    </xdr:from>
    <xdr:to>
      <xdr:col>76</xdr:col>
      <xdr:colOff>114300</xdr:colOff>
      <xdr:row>35</xdr:row>
      <xdr:rowOff>123553</xdr:rowOff>
    </xdr:to>
    <xdr:cxnSp macro="">
      <xdr:nvCxnSpPr>
        <xdr:cNvPr id="424" name="直線コネクタ 423"/>
        <xdr:cNvCxnSpPr/>
      </xdr:nvCxnSpPr>
      <xdr:spPr>
        <a:xfrm>
          <a:off x="13703300" y="60720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138067</xdr:rowOff>
    </xdr:from>
    <xdr:to>
      <xdr:col>67</xdr:col>
      <xdr:colOff>101600</xdr:colOff>
      <xdr:row>35</xdr:row>
      <xdr:rowOff>68217</xdr:rowOff>
    </xdr:to>
    <xdr:sp macro="" textlink="">
      <xdr:nvSpPr>
        <xdr:cNvPr id="425" name="楕円 424"/>
        <xdr:cNvSpPr/>
      </xdr:nvSpPr>
      <xdr:spPr>
        <a:xfrm>
          <a:off x="12763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17417</xdr:rowOff>
    </xdr:from>
    <xdr:to>
      <xdr:col>71</xdr:col>
      <xdr:colOff>177800</xdr:colOff>
      <xdr:row>35</xdr:row>
      <xdr:rowOff>71301</xdr:rowOff>
    </xdr:to>
    <xdr:cxnSp macro="">
      <xdr:nvCxnSpPr>
        <xdr:cNvPr id="426" name="直線コネクタ 425"/>
        <xdr:cNvCxnSpPr/>
      </xdr:nvCxnSpPr>
      <xdr:spPr>
        <a:xfrm>
          <a:off x="12814300" y="601816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65876</xdr:rowOff>
    </xdr:from>
    <xdr:ext cx="405111" cy="259045"/>
    <xdr:sp macro="" textlink="">
      <xdr:nvSpPr>
        <xdr:cNvPr id="427" name="n_1aveValue【認定こども園・幼稚園・保育所】&#10;有形固定資産減価償却率"/>
        <xdr:cNvSpPr txBox="1"/>
      </xdr:nvSpPr>
      <xdr:spPr>
        <a:xfrm>
          <a:off x="15266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28" name="n_2aveValue【認定こども園・幼稚園・保育所】&#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21789</xdr:rowOff>
    </xdr:from>
    <xdr:ext cx="405111" cy="259045"/>
    <xdr:sp macro="" textlink="">
      <xdr:nvSpPr>
        <xdr:cNvPr id="429" name="n_3aveValue【認定こども園・幼稚園・保育所】&#10;有形固定資産減価償却率"/>
        <xdr:cNvSpPr txBox="1"/>
      </xdr:nvSpPr>
      <xdr:spPr>
        <a:xfrm>
          <a:off x="13500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30" name="n_4aveValue【認定こども園・幼稚園・保育所】&#10;有形固定資産減価償却率"/>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73314</xdr:rowOff>
    </xdr:from>
    <xdr:ext cx="405111" cy="259045"/>
    <xdr:sp macro="" textlink="">
      <xdr:nvSpPr>
        <xdr:cNvPr id="431" name="n_1mainValue【認定こども園・幼稚園・保育所】&#10;有形固定資産減価償却率"/>
        <xdr:cNvSpPr txBox="1"/>
      </xdr:nvSpPr>
      <xdr:spPr>
        <a:xfrm>
          <a:off x="15266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432" name="n_2mainValue【認定こども園・幼稚園・保育所】&#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138628</xdr:rowOff>
    </xdr:from>
    <xdr:ext cx="405111" cy="259045"/>
    <xdr:sp macro="" textlink="">
      <xdr:nvSpPr>
        <xdr:cNvPr id="433" name="n_3mainValue【認定こども園・幼稚園・保育所】&#10;有形固定資産減価償却率"/>
        <xdr:cNvSpPr txBox="1"/>
      </xdr:nvSpPr>
      <xdr:spPr>
        <a:xfrm>
          <a:off x="13500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84744</xdr:rowOff>
    </xdr:from>
    <xdr:ext cx="405111" cy="259045"/>
    <xdr:sp macro="" textlink="">
      <xdr:nvSpPr>
        <xdr:cNvPr id="434" name="n_4mainValue【認定こども園・幼稚園・保育所】&#10;有形固定資産減価償却率"/>
        <xdr:cNvSpPr txBox="1"/>
      </xdr:nvSpPr>
      <xdr:spPr>
        <a:xfrm>
          <a:off x="12611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56" name="直線コネクタ 455"/>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57" name="【認定こども園・幼稚園・保育所】&#10;一人当たり面積最小値テキスト"/>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58" name="直線コネクタ 457"/>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59" name="【認定こども園・幼稚園・保育所】&#10;一人当たり面積最大値テキスト"/>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60" name="直線コネクタ 459"/>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146473</xdr:rowOff>
    </xdr:from>
    <xdr:ext cx="469744" cy="259045"/>
    <xdr:sp macro="" textlink="">
      <xdr:nvSpPr>
        <xdr:cNvPr id="461" name="【認定こども園・幼稚園・保育所】&#10;一人当たり面積平均値テキスト"/>
        <xdr:cNvSpPr txBox="1"/>
      </xdr:nvSpPr>
      <xdr:spPr>
        <a:xfrm>
          <a:off x="22199600" y="666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62" name="フローチャート: 判断 461"/>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63" name="フローチャート: 判断 462"/>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64" name="フローチャート: 判断 463"/>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65" name="フローチャート: 判断 464"/>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66" name="フローチャート: 判断 465"/>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83007</xdr:rowOff>
    </xdr:from>
    <xdr:to>
      <xdr:col>112</xdr:col>
      <xdr:colOff>38100</xdr:colOff>
      <xdr:row>39</xdr:row>
      <xdr:rowOff>13157</xdr:rowOff>
    </xdr:to>
    <xdr:sp macro="" textlink="">
      <xdr:nvSpPr>
        <xdr:cNvPr id="472" name="楕円 471"/>
        <xdr:cNvSpPr/>
      </xdr:nvSpPr>
      <xdr:spPr>
        <a:xfrm>
          <a:off x="212725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93066</xdr:rowOff>
    </xdr:from>
    <xdr:to>
      <xdr:col>107</xdr:col>
      <xdr:colOff>101600</xdr:colOff>
      <xdr:row>39</xdr:row>
      <xdr:rowOff>23216</xdr:rowOff>
    </xdr:to>
    <xdr:sp macro="" textlink="">
      <xdr:nvSpPr>
        <xdr:cNvPr id="473" name="楕円 472"/>
        <xdr:cNvSpPr/>
      </xdr:nvSpPr>
      <xdr:spPr>
        <a:xfrm>
          <a:off x="20383500" y="66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133807</xdr:rowOff>
    </xdr:from>
    <xdr:to>
      <xdr:col>111</xdr:col>
      <xdr:colOff>177800</xdr:colOff>
      <xdr:row>38</xdr:row>
      <xdr:rowOff>143866</xdr:rowOff>
    </xdr:to>
    <xdr:cxnSp macro="">
      <xdr:nvCxnSpPr>
        <xdr:cNvPr id="474" name="直線コネクタ 473"/>
        <xdr:cNvCxnSpPr/>
      </xdr:nvCxnSpPr>
      <xdr:spPr>
        <a:xfrm flipV="1">
          <a:off x="20434300" y="66489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99466</xdr:rowOff>
    </xdr:from>
    <xdr:to>
      <xdr:col>102</xdr:col>
      <xdr:colOff>165100</xdr:colOff>
      <xdr:row>39</xdr:row>
      <xdr:rowOff>29616</xdr:rowOff>
    </xdr:to>
    <xdr:sp macro="" textlink="">
      <xdr:nvSpPr>
        <xdr:cNvPr id="475" name="楕円 474"/>
        <xdr:cNvSpPr/>
      </xdr:nvSpPr>
      <xdr:spPr>
        <a:xfrm>
          <a:off x="19494500" y="66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143866</xdr:rowOff>
    </xdr:from>
    <xdr:to>
      <xdr:col>107</xdr:col>
      <xdr:colOff>50800</xdr:colOff>
      <xdr:row>38</xdr:row>
      <xdr:rowOff>150266</xdr:rowOff>
    </xdr:to>
    <xdr:cxnSp macro="">
      <xdr:nvCxnSpPr>
        <xdr:cNvPr id="476" name="直線コネクタ 475"/>
        <xdr:cNvCxnSpPr/>
      </xdr:nvCxnSpPr>
      <xdr:spPr>
        <a:xfrm flipV="1">
          <a:off x="19545300" y="66589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104953</xdr:rowOff>
    </xdr:from>
    <xdr:to>
      <xdr:col>98</xdr:col>
      <xdr:colOff>38100</xdr:colOff>
      <xdr:row>39</xdr:row>
      <xdr:rowOff>35103</xdr:rowOff>
    </xdr:to>
    <xdr:sp macro="" textlink="">
      <xdr:nvSpPr>
        <xdr:cNvPr id="477" name="楕円 476"/>
        <xdr:cNvSpPr/>
      </xdr:nvSpPr>
      <xdr:spPr>
        <a:xfrm>
          <a:off x="18605500"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150266</xdr:rowOff>
    </xdr:from>
    <xdr:to>
      <xdr:col>102</xdr:col>
      <xdr:colOff>114300</xdr:colOff>
      <xdr:row>38</xdr:row>
      <xdr:rowOff>155753</xdr:rowOff>
    </xdr:to>
    <xdr:cxnSp macro="">
      <xdr:nvCxnSpPr>
        <xdr:cNvPr id="478" name="直線コネクタ 477"/>
        <xdr:cNvCxnSpPr/>
      </xdr:nvCxnSpPr>
      <xdr:spPr>
        <a:xfrm flipV="1">
          <a:off x="18656300" y="66653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110355</xdr:rowOff>
    </xdr:from>
    <xdr:ext cx="469744" cy="259045"/>
    <xdr:sp macro="" textlink="">
      <xdr:nvSpPr>
        <xdr:cNvPr id="479" name="n_1aveValue【認定こども園・幼稚園・保育所】&#10;一人当たり面積"/>
        <xdr:cNvSpPr txBox="1"/>
      </xdr:nvSpPr>
      <xdr:spPr>
        <a:xfrm>
          <a:off x="210757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123156</xdr:rowOff>
    </xdr:from>
    <xdr:ext cx="469744" cy="259045"/>
    <xdr:sp macro="" textlink="">
      <xdr:nvSpPr>
        <xdr:cNvPr id="480" name="n_2aveValue【認定こども園・幼稚園・保育所】&#10;一人当たり面積"/>
        <xdr:cNvSpPr txBox="1"/>
      </xdr:nvSpPr>
      <xdr:spPr>
        <a:xfrm>
          <a:off x="201994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481" name="n_3aveValue【認定こども園・幼稚園・保育所】&#10;一人当たり面積"/>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140530</xdr:rowOff>
    </xdr:from>
    <xdr:ext cx="469744" cy="259045"/>
    <xdr:sp macro="" textlink="">
      <xdr:nvSpPr>
        <xdr:cNvPr id="482" name="n_4aveValue【認定こども園・幼稚園・保育所】&#10;一人当たり面積"/>
        <xdr:cNvSpPr txBox="1"/>
      </xdr:nvSpPr>
      <xdr:spPr>
        <a:xfrm>
          <a:off x="18421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29684</xdr:rowOff>
    </xdr:from>
    <xdr:ext cx="469744" cy="259045"/>
    <xdr:sp macro="" textlink="">
      <xdr:nvSpPr>
        <xdr:cNvPr id="483" name="n_1mainValue【認定こども園・幼稚園・保育所】&#10;一人当たり面積"/>
        <xdr:cNvSpPr txBox="1"/>
      </xdr:nvSpPr>
      <xdr:spPr>
        <a:xfrm>
          <a:off x="21075727" y="637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39743</xdr:rowOff>
    </xdr:from>
    <xdr:ext cx="469744" cy="259045"/>
    <xdr:sp macro="" textlink="">
      <xdr:nvSpPr>
        <xdr:cNvPr id="484" name="n_2mainValue【認定こども園・幼稚園・保育所】&#10;一人当たり面積"/>
        <xdr:cNvSpPr txBox="1"/>
      </xdr:nvSpPr>
      <xdr:spPr>
        <a:xfrm>
          <a:off x="20199427" y="63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46143</xdr:rowOff>
    </xdr:from>
    <xdr:ext cx="469744" cy="259045"/>
    <xdr:sp macro="" textlink="">
      <xdr:nvSpPr>
        <xdr:cNvPr id="485" name="n_3mainValue【認定こども園・幼稚園・保育所】&#10;一人当たり面積"/>
        <xdr:cNvSpPr txBox="1"/>
      </xdr:nvSpPr>
      <xdr:spPr>
        <a:xfrm>
          <a:off x="19310427" y="63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51630</xdr:rowOff>
    </xdr:from>
    <xdr:ext cx="469744" cy="259045"/>
    <xdr:sp macro="" textlink="">
      <xdr:nvSpPr>
        <xdr:cNvPr id="486" name="n_4mainValue【認定こども園・幼稚園・保育所】&#10;一人当たり面積"/>
        <xdr:cNvSpPr txBox="1"/>
      </xdr:nvSpPr>
      <xdr:spPr>
        <a:xfrm>
          <a:off x="18421427" y="639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12" name="直線コネクタ 511"/>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13" name="【学校施設】&#10;有形固定資産減価償却率最小値テキスト"/>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14" name="直線コネクタ 513"/>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1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16" name="直線コネクタ 51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517" name="【学校施設】&#10;有形固定資産減価償却率平均値テキスト"/>
        <xdr:cNvSpPr txBox="1"/>
      </xdr:nvSpPr>
      <xdr:spPr>
        <a:xfrm>
          <a:off x="163576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18" name="フローチャート: 判断 517"/>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19" name="フローチャート: 判断 518"/>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0" name="フローチャート: 判断 519"/>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21" name="フローチャート: 判断 520"/>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22" name="フローチャート: 判断 521"/>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528" name="楕円 527"/>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133713</xdr:rowOff>
    </xdr:from>
    <xdr:to>
      <xdr:col>76</xdr:col>
      <xdr:colOff>165100</xdr:colOff>
      <xdr:row>63</xdr:row>
      <xdr:rowOff>63863</xdr:rowOff>
    </xdr:to>
    <xdr:sp macro="" textlink="">
      <xdr:nvSpPr>
        <xdr:cNvPr id="529" name="楕円 528"/>
        <xdr:cNvSpPr/>
      </xdr:nvSpPr>
      <xdr:spPr>
        <a:xfrm>
          <a:off x="14541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13063</xdr:rowOff>
    </xdr:from>
    <xdr:to>
      <xdr:col>81</xdr:col>
      <xdr:colOff>50800</xdr:colOff>
      <xdr:row>63</xdr:row>
      <xdr:rowOff>47353</xdr:rowOff>
    </xdr:to>
    <xdr:cxnSp macro="">
      <xdr:nvCxnSpPr>
        <xdr:cNvPr id="530" name="直線コネクタ 529"/>
        <xdr:cNvCxnSpPr/>
      </xdr:nvCxnSpPr>
      <xdr:spPr>
        <a:xfrm>
          <a:off x="14592300" y="108144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105954</xdr:rowOff>
    </xdr:from>
    <xdr:to>
      <xdr:col>72</xdr:col>
      <xdr:colOff>38100</xdr:colOff>
      <xdr:row>63</xdr:row>
      <xdr:rowOff>36104</xdr:rowOff>
    </xdr:to>
    <xdr:sp macro="" textlink="">
      <xdr:nvSpPr>
        <xdr:cNvPr id="531" name="楕円 530"/>
        <xdr:cNvSpPr/>
      </xdr:nvSpPr>
      <xdr:spPr>
        <a:xfrm>
          <a:off x="1365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156754</xdr:rowOff>
    </xdr:from>
    <xdr:to>
      <xdr:col>76</xdr:col>
      <xdr:colOff>114300</xdr:colOff>
      <xdr:row>63</xdr:row>
      <xdr:rowOff>13063</xdr:rowOff>
    </xdr:to>
    <xdr:cxnSp macro="">
      <xdr:nvCxnSpPr>
        <xdr:cNvPr id="532" name="直線コネクタ 531"/>
        <xdr:cNvCxnSpPr/>
      </xdr:nvCxnSpPr>
      <xdr:spPr>
        <a:xfrm>
          <a:off x="13703300" y="107866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99423</xdr:rowOff>
    </xdr:from>
    <xdr:to>
      <xdr:col>67</xdr:col>
      <xdr:colOff>101600</xdr:colOff>
      <xdr:row>63</xdr:row>
      <xdr:rowOff>29573</xdr:rowOff>
    </xdr:to>
    <xdr:sp macro="" textlink="">
      <xdr:nvSpPr>
        <xdr:cNvPr id="533" name="楕円 532"/>
        <xdr:cNvSpPr/>
      </xdr:nvSpPr>
      <xdr:spPr>
        <a:xfrm>
          <a:off x="12763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150223</xdr:rowOff>
    </xdr:from>
    <xdr:to>
      <xdr:col>71</xdr:col>
      <xdr:colOff>177800</xdr:colOff>
      <xdr:row>62</xdr:row>
      <xdr:rowOff>156754</xdr:rowOff>
    </xdr:to>
    <xdr:cxnSp macro="">
      <xdr:nvCxnSpPr>
        <xdr:cNvPr id="534" name="直線コネクタ 533"/>
        <xdr:cNvCxnSpPr/>
      </xdr:nvCxnSpPr>
      <xdr:spPr>
        <a:xfrm>
          <a:off x="12814300" y="10780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119578</xdr:rowOff>
    </xdr:from>
    <xdr:ext cx="405111" cy="259045"/>
    <xdr:sp macro="" textlink="">
      <xdr:nvSpPr>
        <xdr:cNvPr id="535" name="n_1aveValue【学校施設】&#10;有形固定資産減価償却率"/>
        <xdr:cNvSpPr txBox="1"/>
      </xdr:nvSpPr>
      <xdr:spPr>
        <a:xfrm>
          <a:off x="152660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536" name="n_2aveValue【学校施設】&#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88554</xdr:rowOff>
    </xdr:from>
    <xdr:ext cx="405111" cy="259045"/>
    <xdr:sp macro="" textlink="">
      <xdr:nvSpPr>
        <xdr:cNvPr id="537" name="n_3aveValue【学校施設】&#10;有形固定資産減価償却率"/>
        <xdr:cNvSpPr txBox="1"/>
      </xdr:nvSpPr>
      <xdr:spPr>
        <a:xfrm>
          <a:off x="13500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46100</xdr:rowOff>
    </xdr:from>
    <xdr:ext cx="405111" cy="259045"/>
    <xdr:sp macro="" textlink="">
      <xdr:nvSpPr>
        <xdr:cNvPr id="538" name="n_4aveValue【学校施設】&#10;有形固定資産減価償却率"/>
        <xdr:cNvSpPr txBox="1"/>
      </xdr:nvSpPr>
      <xdr:spPr>
        <a:xfrm>
          <a:off x="12611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539" name="n_1mainValue【学校施設】&#10;有形固定資産減価償却率"/>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54990</xdr:rowOff>
    </xdr:from>
    <xdr:ext cx="405111" cy="259045"/>
    <xdr:sp macro="" textlink="">
      <xdr:nvSpPr>
        <xdr:cNvPr id="540" name="n_2mainValue【学校施設】&#10;有形固定資産減価償却率"/>
        <xdr:cNvSpPr txBox="1"/>
      </xdr:nvSpPr>
      <xdr:spPr>
        <a:xfrm>
          <a:off x="14389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27231</xdr:rowOff>
    </xdr:from>
    <xdr:ext cx="405111" cy="259045"/>
    <xdr:sp macro="" textlink="">
      <xdr:nvSpPr>
        <xdr:cNvPr id="541" name="n_3mainValue【学校施設】&#10;有形固定資産減価償却率"/>
        <xdr:cNvSpPr txBox="1"/>
      </xdr:nvSpPr>
      <xdr:spPr>
        <a:xfrm>
          <a:off x="13500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20700</xdr:rowOff>
    </xdr:from>
    <xdr:ext cx="405111" cy="259045"/>
    <xdr:sp macro="" textlink="">
      <xdr:nvSpPr>
        <xdr:cNvPr id="542" name="n_4mainValue【学校施設】&#10;有形固定資産減価償却率"/>
        <xdr:cNvSpPr txBox="1"/>
      </xdr:nvSpPr>
      <xdr:spPr>
        <a:xfrm>
          <a:off x="12611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6" name="テキスト ボックス 555"/>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8" name="テキスト ボックス 557"/>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0" name="テキスト ボックス 559"/>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64" name="直線コネクタ 563"/>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65" name="【学校施設】&#10;一人当たり面積最小値テキスト"/>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66" name="直線コネクタ 565"/>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67" name="【学校施設】&#10;一人当たり面積最大値テキスト"/>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68" name="直線コネクタ 567"/>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63873</xdr:rowOff>
    </xdr:from>
    <xdr:ext cx="469744" cy="259045"/>
    <xdr:sp macro="" textlink="">
      <xdr:nvSpPr>
        <xdr:cNvPr id="569" name="【学校施設】&#10;一人当たり面積平均値テキスト"/>
        <xdr:cNvSpPr txBox="1"/>
      </xdr:nvSpPr>
      <xdr:spPr>
        <a:xfrm>
          <a:off x="22199600" y="1069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70" name="フローチャート: 判断 569"/>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71" name="フローチャート: 判断 570"/>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72" name="フローチャート: 判断 571"/>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573" name="フローチャート: 判断 572"/>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574" name="フローチャート: 判断 573"/>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140584</xdr:rowOff>
    </xdr:from>
    <xdr:to>
      <xdr:col>112</xdr:col>
      <xdr:colOff>38100</xdr:colOff>
      <xdr:row>62</xdr:row>
      <xdr:rowOff>70734</xdr:rowOff>
    </xdr:to>
    <xdr:sp macro="" textlink="">
      <xdr:nvSpPr>
        <xdr:cNvPr id="580" name="楕円 579"/>
        <xdr:cNvSpPr/>
      </xdr:nvSpPr>
      <xdr:spPr>
        <a:xfrm>
          <a:off x="21272500" y="105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146939</xdr:rowOff>
    </xdr:from>
    <xdr:to>
      <xdr:col>107</xdr:col>
      <xdr:colOff>101600</xdr:colOff>
      <xdr:row>62</xdr:row>
      <xdr:rowOff>77089</xdr:rowOff>
    </xdr:to>
    <xdr:sp macro="" textlink="">
      <xdr:nvSpPr>
        <xdr:cNvPr id="581" name="楕円 580"/>
        <xdr:cNvSpPr/>
      </xdr:nvSpPr>
      <xdr:spPr>
        <a:xfrm>
          <a:off x="20383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19934</xdr:rowOff>
    </xdr:from>
    <xdr:to>
      <xdr:col>111</xdr:col>
      <xdr:colOff>177800</xdr:colOff>
      <xdr:row>62</xdr:row>
      <xdr:rowOff>26289</xdr:rowOff>
    </xdr:to>
    <xdr:cxnSp macro="">
      <xdr:nvCxnSpPr>
        <xdr:cNvPr id="582" name="直線コネクタ 581"/>
        <xdr:cNvCxnSpPr/>
      </xdr:nvCxnSpPr>
      <xdr:spPr>
        <a:xfrm flipV="1">
          <a:off x="20434300" y="10649834"/>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14077</xdr:rowOff>
    </xdr:from>
    <xdr:to>
      <xdr:col>102</xdr:col>
      <xdr:colOff>165100</xdr:colOff>
      <xdr:row>62</xdr:row>
      <xdr:rowOff>115677</xdr:rowOff>
    </xdr:to>
    <xdr:sp macro="" textlink="">
      <xdr:nvSpPr>
        <xdr:cNvPr id="583" name="楕円 582"/>
        <xdr:cNvSpPr/>
      </xdr:nvSpPr>
      <xdr:spPr>
        <a:xfrm>
          <a:off x="19494500" y="106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26289</xdr:rowOff>
    </xdr:from>
    <xdr:to>
      <xdr:col>107</xdr:col>
      <xdr:colOff>50800</xdr:colOff>
      <xdr:row>62</xdr:row>
      <xdr:rowOff>64877</xdr:rowOff>
    </xdr:to>
    <xdr:cxnSp macro="">
      <xdr:nvCxnSpPr>
        <xdr:cNvPr id="584" name="直線コネクタ 583"/>
        <xdr:cNvCxnSpPr/>
      </xdr:nvCxnSpPr>
      <xdr:spPr>
        <a:xfrm flipV="1">
          <a:off x="19545300" y="10656189"/>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xdr:rowOff>
    </xdr:from>
    <xdr:to>
      <xdr:col>98</xdr:col>
      <xdr:colOff>38100</xdr:colOff>
      <xdr:row>62</xdr:row>
      <xdr:rowOff>118694</xdr:rowOff>
    </xdr:to>
    <xdr:sp macro="" textlink="">
      <xdr:nvSpPr>
        <xdr:cNvPr id="585" name="楕円 584"/>
        <xdr:cNvSpPr/>
      </xdr:nvSpPr>
      <xdr:spPr>
        <a:xfrm>
          <a:off x="18605500" y="106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64877</xdr:rowOff>
    </xdr:from>
    <xdr:to>
      <xdr:col>102</xdr:col>
      <xdr:colOff>114300</xdr:colOff>
      <xdr:row>62</xdr:row>
      <xdr:rowOff>67894</xdr:rowOff>
    </xdr:to>
    <xdr:cxnSp macro="">
      <xdr:nvCxnSpPr>
        <xdr:cNvPr id="586" name="直線コネクタ 585"/>
        <xdr:cNvCxnSpPr/>
      </xdr:nvCxnSpPr>
      <xdr:spPr>
        <a:xfrm flipV="1">
          <a:off x="18656300" y="1069477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10837</xdr:rowOff>
    </xdr:from>
    <xdr:ext cx="469744" cy="259045"/>
    <xdr:sp macro="" textlink="">
      <xdr:nvSpPr>
        <xdr:cNvPr id="587" name="n_1aveValue【学校施設】&#10;一人当たり面積"/>
        <xdr:cNvSpPr txBox="1"/>
      </xdr:nvSpPr>
      <xdr:spPr>
        <a:xfrm>
          <a:off x="210757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18198</xdr:rowOff>
    </xdr:from>
    <xdr:ext cx="469744" cy="259045"/>
    <xdr:sp macro="" textlink="">
      <xdr:nvSpPr>
        <xdr:cNvPr id="588" name="n_2aveValue【学校施設】&#10;一人当たり面積"/>
        <xdr:cNvSpPr txBox="1"/>
      </xdr:nvSpPr>
      <xdr:spPr>
        <a:xfrm>
          <a:off x="201994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25147</xdr:rowOff>
    </xdr:from>
    <xdr:ext cx="469744" cy="259045"/>
    <xdr:sp macro="" textlink="">
      <xdr:nvSpPr>
        <xdr:cNvPr id="589" name="n_3aveValue【学校施設】&#10;一人当たり面積"/>
        <xdr:cNvSpPr txBox="1"/>
      </xdr:nvSpPr>
      <xdr:spPr>
        <a:xfrm>
          <a:off x="19310427" y="108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28394</xdr:rowOff>
    </xdr:from>
    <xdr:ext cx="469744" cy="259045"/>
    <xdr:sp macro="" textlink="">
      <xdr:nvSpPr>
        <xdr:cNvPr id="590" name="n_4aveValue【学校施設】&#10;一人当たり面積"/>
        <xdr:cNvSpPr txBox="1"/>
      </xdr:nvSpPr>
      <xdr:spPr>
        <a:xfrm>
          <a:off x="18421427" y="108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87261</xdr:rowOff>
    </xdr:from>
    <xdr:ext cx="469744" cy="259045"/>
    <xdr:sp macro="" textlink="">
      <xdr:nvSpPr>
        <xdr:cNvPr id="591" name="n_1mainValue【学校施設】&#10;一人当たり面積"/>
        <xdr:cNvSpPr txBox="1"/>
      </xdr:nvSpPr>
      <xdr:spPr>
        <a:xfrm>
          <a:off x="21075727" y="103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93616</xdr:rowOff>
    </xdr:from>
    <xdr:ext cx="469744" cy="259045"/>
    <xdr:sp macro="" textlink="">
      <xdr:nvSpPr>
        <xdr:cNvPr id="592" name="n_2mainValue【学校施設】&#10;一人当たり面積"/>
        <xdr:cNvSpPr txBox="1"/>
      </xdr:nvSpPr>
      <xdr:spPr>
        <a:xfrm>
          <a:off x="20199427" y="103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132204</xdr:rowOff>
    </xdr:from>
    <xdr:ext cx="469744" cy="259045"/>
    <xdr:sp macro="" textlink="">
      <xdr:nvSpPr>
        <xdr:cNvPr id="593" name="n_3mainValue【学校施設】&#10;一人当たり面積"/>
        <xdr:cNvSpPr txBox="1"/>
      </xdr:nvSpPr>
      <xdr:spPr>
        <a:xfrm>
          <a:off x="19310427" y="1041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135221</xdr:rowOff>
    </xdr:from>
    <xdr:ext cx="469744" cy="259045"/>
    <xdr:sp macro="" textlink="">
      <xdr:nvSpPr>
        <xdr:cNvPr id="594" name="n_4mainValue【学校施設】&#10;一人当たり面積"/>
        <xdr:cNvSpPr txBox="1"/>
      </xdr:nvSpPr>
      <xdr:spPr>
        <a:xfrm>
          <a:off x="18421427" y="1042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636" name="直線コネクタ 635"/>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39" name="【公民館】&#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40" name="直線コネクタ 63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98533</xdr:rowOff>
    </xdr:from>
    <xdr:ext cx="405111" cy="259045"/>
    <xdr:sp macro="" textlink="">
      <xdr:nvSpPr>
        <xdr:cNvPr id="641" name="【公民館】&#10;有形固定資産減価償却率平均値テキスト"/>
        <xdr:cNvSpPr txBox="1"/>
      </xdr:nvSpPr>
      <xdr:spPr>
        <a:xfrm>
          <a:off x="16357600" y="1810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42" name="フローチャート: 判断 641"/>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643" name="フローチャート: 判断 642"/>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44" name="フローチャート: 判断 643"/>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645" name="フローチャート: 判断 644"/>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646" name="フローチャート: 判断 645"/>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652" name="楕円 651"/>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653" name="楕円 652"/>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105592</xdr:rowOff>
    </xdr:to>
    <xdr:cxnSp macro="">
      <xdr:nvCxnSpPr>
        <xdr:cNvPr id="654" name="直線コネクタ 653"/>
        <xdr:cNvCxnSpPr/>
      </xdr:nvCxnSpPr>
      <xdr:spPr>
        <a:xfrm>
          <a:off x="14592300" y="175379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98879</xdr:rowOff>
    </xdr:from>
    <xdr:to>
      <xdr:col>72</xdr:col>
      <xdr:colOff>38100</xdr:colOff>
      <xdr:row>102</xdr:row>
      <xdr:rowOff>29029</xdr:rowOff>
    </xdr:to>
    <xdr:sp macro="" textlink="">
      <xdr:nvSpPr>
        <xdr:cNvPr id="655" name="楕円 654"/>
        <xdr:cNvSpPr/>
      </xdr:nvSpPr>
      <xdr:spPr>
        <a:xfrm>
          <a:off x="13652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149679</xdr:rowOff>
    </xdr:from>
    <xdr:to>
      <xdr:col>76</xdr:col>
      <xdr:colOff>114300</xdr:colOff>
      <xdr:row>102</xdr:row>
      <xdr:rowOff>50074</xdr:rowOff>
    </xdr:to>
    <xdr:cxnSp macro="">
      <xdr:nvCxnSpPr>
        <xdr:cNvPr id="656" name="直線コネクタ 655"/>
        <xdr:cNvCxnSpPr/>
      </xdr:nvCxnSpPr>
      <xdr:spPr>
        <a:xfrm>
          <a:off x="13703300" y="174661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58057</xdr:rowOff>
    </xdr:from>
    <xdr:to>
      <xdr:col>67</xdr:col>
      <xdr:colOff>101600</xdr:colOff>
      <xdr:row>101</xdr:row>
      <xdr:rowOff>159657</xdr:rowOff>
    </xdr:to>
    <xdr:sp macro="" textlink="">
      <xdr:nvSpPr>
        <xdr:cNvPr id="657" name="楕円 656"/>
        <xdr:cNvSpPr/>
      </xdr:nvSpPr>
      <xdr:spPr>
        <a:xfrm>
          <a:off x="12763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108857</xdr:rowOff>
    </xdr:from>
    <xdr:to>
      <xdr:col>71</xdr:col>
      <xdr:colOff>177800</xdr:colOff>
      <xdr:row>101</xdr:row>
      <xdr:rowOff>149679</xdr:rowOff>
    </xdr:to>
    <xdr:cxnSp macro="">
      <xdr:nvCxnSpPr>
        <xdr:cNvPr id="658" name="直線コネクタ 657"/>
        <xdr:cNvCxnSpPr/>
      </xdr:nvCxnSpPr>
      <xdr:spPr>
        <a:xfrm>
          <a:off x="12814300" y="174253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11991</xdr:rowOff>
    </xdr:from>
    <xdr:ext cx="405111" cy="259045"/>
    <xdr:sp macro="" textlink="">
      <xdr:nvSpPr>
        <xdr:cNvPr id="659" name="n_1aveValue【公民館】&#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660" name="n_2aveValue【公民館】&#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661" name="n_3aveValue【公民館】&#10;有形固定資産減価償却率"/>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662" name="n_4aveValue【公民館】&#10;有形固定資産減価償却率"/>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663" name="n_1mainValue【公民館】&#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664" name="n_2mainValue【公民館】&#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45556</xdr:rowOff>
    </xdr:from>
    <xdr:ext cx="405111" cy="259045"/>
    <xdr:sp macro="" textlink="">
      <xdr:nvSpPr>
        <xdr:cNvPr id="665" name="n_3mainValue【公民館】&#10;有形固定資産減価償却率"/>
        <xdr:cNvSpPr txBox="1"/>
      </xdr:nvSpPr>
      <xdr:spPr>
        <a:xfrm>
          <a:off x="13500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4734</xdr:rowOff>
    </xdr:from>
    <xdr:ext cx="405111" cy="259045"/>
    <xdr:sp macro="" textlink="">
      <xdr:nvSpPr>
        <xdr:cNvPr id="666" name="n_4mainValue【公民館】&#10;有形固定資産減価償却率"/>
        <xdr:cNvSpPr txBox="1"/>
      </xdr:nvSpPr>
      <xdr:spPr>
        <a:xfrm>
          <a:off x="12611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2" name="テキスト ボックス 681"/>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4" name="テキスト ボックス 683"/>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6" name="テキスト ボックス 68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8" name="テキスト ボックス 68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690" name="直線コネクタ 689"/>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91"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92" name="直線コネクタ 691"/>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693" name="【公民館】&#10;一人当たり面積最大値テキスト"/>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694" name="直線コネクタ 693"/>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170933</xdr:rowOff>
    </xdr:from>
    <xdr:ext cx="469744" cy="259045"/>
    <xdr:sp macro="" textlink="">
      <xdr:nvSpPr>
        <xdr:cNvPr id="695" name="【公民館】&#10;一人当たり面積平均値テキスト"/>
        <xdr:cNvSpPr txBox="1"/>
      </xdr:nvSpPr>
      <xdr:spPr>
        <a:xfrm>
          <a:off x="22199600" y="18516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696" name="フローチャート: 判断 695"/>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697" name="フローチャート: 判断 696"/>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698" name="フローチャート: 判断 697"/>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699" name="フローチャート: 判断 698"/>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700" name="フローチャート: 判断 699"/>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28067</xdr:rowOff>
    </xdr:from>
    <xdr:to>
      <xdr:col>112</xdr:col>
      <xdr:colOff>38100</xdr:colOff>
      <xdr:row>108</xdr:row>
      <xdr:rowOff>129667</xdr:rowOff>
    </xdr:to>
    <xdr:sp macro="" textlink="">
      <xdr:nvSpPr>
        <xdr:cNvPr id="706" name="楕円 705"/>
        <xdr:cNvSpPr/>
      </xdr:nvSpPr>
      <xdr:spPr>
        <a:xfrm>
          <a:off x="21272500" y="185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29514</xdr:rowOff>
    </xdr:from>
    <xdr:to>
      <xdr:col>107</xdr:col>
      <xdr:colOff>101600</xdr:colOff>
      <xdr:row>108</xdr:row>
      <xdr:rowOff>131114</xdr:rowOff>
    </xdr:to>
    <xdr:sp macro="" textlink="">
      <xdr:nvSpPr>
        <xdr:cNvPr id="707" name="楕円 706"/>
        <xdr:cNvSpPr/>
      </xdr:nvSpPr>
      <xdr:spPr>
        <a:xfrm>
          <a:off x="20383500" y="185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78867</xdr:rowOff>
    </xdr:from>
    <xdr:to>
      <xdr:col>111</xdr:col>
      <xdr:colOff>177800</xdr:colOff>
      <xdr:row>108</xdr:row>
      <xdr:rowOff>80314</xdr:rowOff>
    </xdr:to>
    <xdr:cxnSp macro="">
      <xdr:nvCxnSpPr>
        <xdr:cNvPr id="708" name="直線コネクタ 707"/>
        <xdr:cNvCxnSpPr/>
      </xdr:nvCxnSpPr>
      <xdr:spPr>
        <a:xfrm flipV="1">
          <a:off x="20434300" y="1859546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41326</xdr:rowOff>
    </xdr:from>
    <xdr:to>
      <xdr:col>102</xdr:col>
      <xdr:colOff>165100</xdr:colOff>
      <xdr:row>108</xdr:row>
      <xdr:rowOff>142926</xdr:rowOff>
    </xdr:to>
    <xdr:sp macro="" textlink="">
      <xdr:nvSpPr>
        <xdr:cNvPr id="709" name="楕円 708"/>
        <xdr:cNvSpPr/>
      </xdr:nvSpPr>
      <xdr:spPr>
        <a:xfrm>
          <a:off x="19494500" y="18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80314</xdr:rowOff>
    </xdr:from>
    <xdr:to>
      <xdr:col>107</xdr:col>
      <xdr:colOff>50800</xdr:colOff>
      <xdr:row>108</xdr:row>
      <xdr:rowOff>92126</xdr:rowOff>
    </xdr:to>
    <xdr:cxnSp macro="">
      <xdr:nvCxnSpPr>
        <xdr:cNvPr id="710" name="直線コネクタ 709"/>
        <xdr:cNvCxnSpPr/>
      </xdr:nvCxnSpPr>
      <xdr:spPr>
        <a:xfrm flipV="1">
          <a:off x="19545300" y="1859691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42011</xdr:rowOff>
    </xdr:from>
    <xdr:to>
      <xdr:col>98</xdr:col>
      <xdr:colOff>38100</xdr:colOff>
      <xdr:row>108</xdr:row>
      <xdr:rowOff>143611</xdr:rowOff>
    </xdr:to>
    <xdr:sp macro="" textlink="">
      <xdr:nvSpPr>
        <xdr:cNvPr id="711" name="楕円 710"/>
        <xdr:cNvSpPr/>
      </xdr:nvSpPr>
      <xdr:spPr>
        <a:xfrm>
          <a:off x="18605500" y="18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92126</xdr:rowOff>
    </xdr:from>
    <xdr:to>
      <xdr:col>102</xdr:col>
      <xdr:colOff>114300</xdr:colOff>
      <xdr:row>108</xdr:row>
      <xdr:rowOff>92811</xdr:rowOff>
    </xdr:to>
    <xdr:cxnSp macro="">
      <xdr:nvCxnSpPr>
        <xdr:cNvPr id="712" name="直線コネクタ 711"/>
        <xdr:cNvCxnSpPr/>
      </xdr:nvCxnSpPr>
      <xdr:spPr>
        <a:xfrm flipV="1">
          <a:off x="18656300" y="186087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142918</xdr:rowOff>
    </xdr:from>
    <xdr:ext cx="469744" cy="259045"/>
    <xdr:sp macro="" textlink="">
      <xdr:nvSpPr>
        <xdr:cNvPr id="713" name="n_1aveValue【公民館】&#10;一人当たり面積"/>
        <xdr:cNvSpPr txBox="1"/>
      </xdr:nvSpPr>
      <xdr:spPr>
        <a:xfrm>
          <a:off x="21075727" y="18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122775</xdr:rowOff>
    </xdr:from>
    <xdr:ext cx="469744" cy="259045"/>
    <xdr:sp macro="" textlink="">
      <xdr:nvSpPr>
        <xdr:cNvPr id="714" name="n_2aveValue【公民館】&#10;一人当たり面積"/>
        <xdr:cNvSpPr txBox="1"/>
      </xdr:nvSpPr>
      <xdr:spPr>
        <a:xfrm>
          <a:off x="20199427" y="18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715" name="n_3aveValue【公民館】&#10;一人当たり面積"/>
        <xdr:cNvSpPr txBox="1"/>
      </xdr:nvSpPr>
      <xdr:spPr>
        <a:xfrm>
          <a:off x="19310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144975</xdr:rowOff>
    </xdr:from>
    <xdr:ext cx="469744" cy="259045"/>
    <xdr:sp macro="" textlink="">
      <xdr:nvSpPr>
        <xdr:cNvPr id="716" name="n_4aveValue【公民館】&#10;一人当たり面積"/>
        <xdr:cNvSpPr txBox="1"/>
      </xdr:nvSpPr>
      <xdr:spPr>
        <a:xfrm>
          <a:off x="18421427" y="183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120794</xdr:rowOff>
    </xdr:from>
    <xdr:ext cx="469744" cy="259045"/>
    <xdr:sp macro="" textlink="">
      <xdr:nvSpPr>
        <xdr:cNvPr id="717" name="n_1mainValue【公民館】&#10;一人当たり面積"/>
        <xdr:cNvSpPr txBox="1"/>
      </xdr:nvSpPr>
      <xdr:spPr>
        <a:xfrm>
          <a:off x="21075727" y="186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147641</xdr:rowOff>
    </xdr:from>
    <xdr:ext cx="469744" cy="259045"/>
    <xdr:sp macro="" textlink="">
      <xdr:nvSpPr>
        <xdr:cNvPr id="718" name="n_2mainValue【公民館】&#10;一人当たり面積"/>
        <xdr:cNvSpPr txBox="1"/>
      </xdr:nvSpPr>
      <xdr:spPr>
        <a:xfrm>
          <a:off x="20199427" y="183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134053</xdr:rowOff>
    </xdr:from>
    <xdr:ext cx="469744" cy="259045"/>
    <xdr:sp macro="" textlink="">
      <xdr:nvSpPr>
        <xdr:cNvPr id="719" name="n_3mainValue【公民館】&#10;一人当たり面積"/>
        <xdr:cNvSpPr txBox="1"/>
      </xdr:nvSpPr>
      <xdr:spPr>
        <a:xfrm>
          <a:off x="19310427" y="186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134738</xdr:rowOff>
    </xdr:from>
    <xdr:ext cx="469744" cy="259045"/>
    <xdr:sp macro="" textlink="">
      <xdr:nvSpPr>
        <xdr:cNvPr id="720" name="n_4mainValue【公民館】&#10;一人当たり面積"/>
        <xdr:cNvSpPr txBox="1"/>
      </xdr:nvSpPr>
      <xdr:spPr>
        <a:xfrm>
          <a:off x="18421427" y="186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類似団体と比較して特に固定資産減価償却率が高くなっている施設は、学校施設であり、特に低くなっている施設は、認定こども園等及び公民館である。</a:t>
          </a:r>
        </a:p>
        <a:p>
          <a:r>
            <a:rPr kumimoji="1" lang="ja-JP" altLang="en-US" sz="1300">
              <a:latin typeface="ＭＳ Ｐゴシック" panose="020B0600070205080204" pitchFamily="50" charset="-128"/>
              <a:ea typeface="ＭＳ Ｐゴシック" panose="020B0600070205080204" pitchFamily="50" charset="-128"/>
            </a:rPr>
            <a:t>　学校施設は、有形固定資産減価償却率が８６．０％となっており、平成２５年度に各学校保全計画を作成している。また、令和５年度には幌延中学校の屋上防水改修を行う等、老朽化対策に取り組んでいる。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　認定こども園等は、有形固定資産減価償却率が３４．９％。公民館は、３４．２％となっているが、平成２６年度に幌延町認定こども園を新設・平成２７年度に問寒別生涯学習センターを建て替えたことが原因であると考えられる。今後、公共施設等の維持補修に要する経費が増加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2,070
574.10
5,528,790
5,337,082
182,996
2,893,663
3,202,649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125747</xdr:rowOff>
    </xdr:from>
    <xdr:ext cx="405111" cy="259045"/>
    <xdr:sp macro="" textlink="">
      <xdr:nvSpPr>
        <xdr:cNvPr id="78" name="【体育館・プール】&#10;有形固定資産減価償却率平均値テキスト"/>
        <xdr:cNvSpPr txBox="1"/>
      </xdr:nvSpPr>
      <xdr:spPr>
        <a:xfrm>
          <a:off x="4673600" y="1041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79" name="フローチャート: 判断 78"/>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80" name="フローチャート: 判断 79"/>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81" name="フローチャート: 判断 80"/>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82" name="フローチャート: 判断 81"/>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89" name="楕円 88"/>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114935</xdr:rowOff>
    </xdr:from>
    <xdr:to>
      <xdr:col>15</xdr:col>
      <xdr:colOff>101600</xdr:colOff>
      <xdr:row>62</xdr:row>
      <xdr:rowOff>45085</xdr:rowOff>
    </xdr:to>
    <xdr:sp macro="" textlink="">
      <xdr:nvSpPr>
        <xdr:cNvPr id="90" name="楕円 89"/>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43815</xdr:rowOff>
    </xdr:to>
    <xdr:cxnSp macro="">
      <xdr:nvCxnSpPr>
        <xdr:cNvPr id="91" name="直線コネクタ 90"/>
        <xdr:cNvCxnSpPr/>
      </xdr:nvCxnSpPr>
      <xdr:spPr>
        <a:xfrm>
          <a:off x="2908300" y="106241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149225</xdr:rowOff>
    </xdr:from>
    <xdr:to>
      <xdr:col>10</xdr:col>
      <xdr:colOff>165100</xdr:colOff>
      <xdr:row>62</xdr:row>
      <xdr:rowOff>79375</xdr:rowOff>
    </xdr:to>
    <xdr:sp macro="" textlink="">
      <xdr:nvSpPr>
        <xdr:cNvPr id="92" name="楕円 91"/>
        <xdr:cNvSpPr/>
      </xdr:nvSpPr>
      <xdr:spPr>
        <a:xfrm>
          <a:off x="196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28575</xdr:rowOff>
    </xdr:to>
    <xdr:cxnSp macro="">
      <xdr:nvCxnSpPr>
        <xdr:cNvPr id="93" name="直線コネクタ 92"/>
        <xdr:cNvCxnSpPr/>
      </xdr:nvCxnSpPr>
      <xdr:spPr>
        <a:xfrm flipV="1">
          <a:off x="2019300" y="1062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94" name="楕円 93"/>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28575</xdr:rowOff>
    </xdr:to>
    <xdr:cxnSp macro="">
      <xdr:nvCxnSpPr>
        <xdr:cNvPr id="95" name="直線コネクタ 94"/>
        <xdr:cNvCxnSpPr/>
      </xdr:nvCxnSpPr>
      <xdr:spPr>
        <a:xfrm>
          <a:off x="1130300" y="10610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86377</xdr:rowOff>
    </xdr:from>
    <xdr:ext cx="405111" cy="259045"/>
    <xdr:sp macro="" textlink="">
      <xdr:nvSpPr>
        <xdr:cNvPr id="96" name="n_1aveValue【体育館・プール】&#10;有形固定資産減価償却率"/>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97" name="n_2aveValue【体育館・プー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98" name="n_3aveValue【体育館・プール】&#10;有形固定資産減価償却率"/>
        <xdr:cNvSpPr txBox="1"/>
      </xdr:nvSpPr>
      <xdr:spPr>
        <a:xfrm>
          <a:off x="1816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109237</xdr:rowOff>
    </xdr:from>
    <xdr:ext cx="405111" cy="259045"/>
    <xdr:sp macro="" textlink="">
      <xdr:nvSpPr>
        <xdr:cNvPr id="99" name="n_4aveValue【体育館・プール】&#10;有形固定資産減価償却率"/>
        <xdr:cNvSpPr txBox="1"/>
      </xdr:nvSpPr>
      <xdr:spPr>
        <a:xfrm>
          <a:off x="927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00" name="n_1mainValue【体育館・プール】&#10;有形固定資産減価償却率"/>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101"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02" name="n_3mainValue【体育館・プー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103" name="n_4mainValue【体育館・プール】&#10;有形固定資産減価償却率"/>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129" name="直線コネクタ 128"/>
        <xdr:cNvCxnSpPr/>
      </xdr:nvCxnSpPr>
      <xdr:spPr>
        <a:xfrm flipV="1">
          <a:off x="10476865" y="9477103"/>
          <a:ext cx="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130" name="【体育館・プール】&#10;一人当たり面積最小値テキスト"/>
        <xdr:cNvSpPr txBox="1"/>
      </xdr:nvSpPr>
      <xdr:spPr>
        <a:xfrm>
          <a:off x="10515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131" name="直線コネクタ 130"/>
        <xdr:cNvCxnSpPr/>
      </xdr:nvCxnSpPr>
      <xdr:spPr>
        <a:xfrm>
          <a:off x="10388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132" name="【体育館・プール】&#10;一人当たり面積最大値テキスト"/>
        <xdr:cNvSpPr txBox="1"/>
      </xdr:nvSpPr>
      <xdr:spPr>
        <a:xfrm>
          <a:off x="10515600" y="92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133" name="直線コネクタ 132"/>
        <xdr:cNvCxnSpPr/>
      </xdr:nvCxnSpPr>
      <xdr:spPr>
        <a:xfrm>
          <a:off x="10388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37355</xdr:rowOff>
    </xdr:from>
    <xdr:ext cx="469744" cy="259045"/>
    <xdr:sp macro="" textlink="">
      <xdr:nvSpPr>
        <xdr:cNvPr id="134" name="【体育館・プール】&#10;一人当たり面積平均値テキスト"/>
        <xdr:cNvSpPr txBox="1"/>
      </xdr:nvSpPr>
      <xdr:spPr>
        <a:xfrm>
          <a:off x="10515600" y="1066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135" name="フローチャート: 判断 134"/>
        <xdr:cNvSpPr/>
      </xdr:nvSpPr>
      <xdr:spPr>
        <a:xfrm>
          <a:off x="104267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136" name="フローチャート: 判断 135"/>
        <xdr:cNvSpPr/>
      </xdr:nvSpPr>
      <xdr:spPr>
        <a:xfrm>
          <a:off x="95885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137" name="フローチャート: 判断 136"/>
        <xdr:cNvSpPr/>
      </xdr:nvSpPr>
      <xdr:spPr>
        <a:xfrm>
          <a:off x="8699500" y="107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138" name="フローチャート: 判断 137"/>
        <xdr:cNvSpPr/>
      </xdr:nvSpPr>
      <xdr:spPr>
        <a:xfrm>
          <a:off x="7810500" y="1072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139" name="フローチャート: 判断 138"/>
        <xdr:cNvSpPr/>
      </xdr:nvSpPr>
      <xdr:spPr>
        <a:xfrm>
          <a:off x="6921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xdr:rowOff>
    </xdr:from>
    <xdr:to>
      <xdr:col>50</xdr:col>
      <xdr:colOff>165100</xdr:colOff>
      <xdr:row>60</xdr:row>
      <xdr:rowOff>112522</xdr:rowOff>
    </xdr:to>
    <xdr:sp macro="" textlink="">
      <xdr:nvSpPr>
        <xdr:cNvPr id="145" name="楕円 144"/>
        <xdr:cNvSpPr/>
      </xdr:nvSpPr>
      <xdr:spPr>
        <a:xfrm>
          <a:off x="9588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25618</xdr:rowOff>
    </xdr:from>
    <xdr:to>
      <xdr:col>46</xdr:col>
      <xdr:colOff>38100</xdr:colOff>
      <xdr:row>60</xdr:row>
      <xdr:rowOff>127218</xdr:rowOff>
    </xdr:to>
    <xdr:sp macro="" textlink="">
      <xdr:nvSpPr>
        <xdr:cNvPr id="146" name="楕円 145"/>
        <xdr:cNvSpPr/>
      </xdr:nvSpPr>
      <xdr:spPr>
        <a:xfrm>
          <a:off x="8699500" y="103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61722</xdr:rowOff>
    </xdr:from>
    <xdr:to>
      <xdr:col>50</xdr:col>
      <xdr:colOff>114300</xdr:colOff>
      <xdr:row>60</xdr:row>
      <xdr:rowOff>76418</xdr:rowOff>
    </xdr:to>
    <xdr:cxnSp macro="">
      <xdr:nvCxnSpPr>
        <xdr:cNvPr id="147" name="直線コネクタ 146"/>
        <xdr:cNvCxnSpPr/>
      </xdr:nvCxnSpPr>
      <xdr:spPr>
        <a:xfrm flipV="1">
          <a:off x="8750300" y="10348722"/>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35089</xdr:rowOff>
    </xdr:from>
    <xdr:to>
      <xdr:col>41</xdr:col>
      <xdr:colOff>101600</xdr:colOff>
      <xdr:row>60</xdr:row>
      <xdr:rowOff>136689</xdr:rowOff>
    </xdr:to>
    <xdr:sp macro="" textlink="">
      <xdr:nvSpPr>
        <xdr:cNvPr id="148" name="楕円 147"/>
        <xdr:cNvSpPr/>
      </xdr:nvSpPr>
      <xdr:spPr>
        <a:xfrm>
          <a:off x="7810500" y="103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76418</xdr:rowOff>
    </xdr:from>
    <xdr:to>
      <xdr:col>45</xdr:col>
      <xdr:colOff>177800</xdr:colOff>
      <xdr:row>60</xdr:row>
      <xdr:rowOff>85889</xdr:rowOff>
    </xdr:to>
    <xdr:cxnSp macro="">
      <xdr:nvCxnSpPr>
        <xdr:cNvPr id="149" name="直線コネクタ 148"/>
        <xdr:cNvCxnSpPr/>
      </xdr:nvCxnSpPr>
      <xdr:spPr>
        <a:xfrm flipV="1">
          <a:off x="7861300" y="1036341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43252</xdr:rowOff>
    </xdr:from>
    <xdr:to>
      <xdr:col>36</xdr:col>
      <xdr:colOff>165100</xdr:colOff>
      <xdr:row>60</xdr:row>
      <xdr:rowOff>144852</xdr:rowOff>
    </xdr:to>
    <xdr:sp macro="" textlink="">
      <xdr:nvSpPr>
        <xdr:cNvPr id="150" name="楕円 149"/>
        <xdr:cNvSpPr/>
      </xdr:nvSpPr>
      <xdr:spPr>
        <a:xfrm>
          <a:off x="6921500" y="10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85889</xdr:rowOff>
    </xdr:from>
    <xdr:to>
      <xdr:col>41</xdr:col>
      <xdr:colOff>50800</xdr:colOff>
      <xdr:row>60</xdr:row>
      <xdr:rowOff>94052</xdr:rowOff>
    </xdr:to>
    <xdr:cxnSp macro="">
      <xdr:nvCxnSpPr>
        <xdr:cNvPr id="151" name="直線コネクタ 150"/>
        <xdr:cNvCxnSpPr/>
      </xdr:nvCxnSpPr>
      <xdr:spPr>
        <a:xfrm flipV="1">
          <a:off x="6972300" y="1037288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170270</xdr:rowOff>
    </xdr:from>
    <xdr:ext cx="469744" cy="259045"/>
    <xdr:sp macro="" textlink="">
      <xdr:nvSpPr>
        <xdr:cNvPr id="152" name="n_1aveValue【体育館・プール】&#10;一人当たり面積"/>
        <xdr:cNvSpPr txBox="1"/>
      </xdr:nvSpPr>
      <xdr:spPr>
        <a:xfrm>
          <a:off x="9391727" y="108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13842</xdr:rowOff>
    </xdr:from>
    <xdr:ext cx="469744" cy="259045"/>
    <xdr:sp macro="" textlink="">
      <xdr:nvSpPr>
        <xdr:cNvPr id="153" name="n_2aveValue【体育館・プール】&#10;一人当たり面積"/>
        <xdr:cNvSpPr txBox="1"/>
      </xdr:nvSpPr>
      <xdr:spPr>
        <a:xfrm>
          <a:off x="8515427" y="108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15474</xdr:rowOff>
    </xdr:from>
    <xdr:ext cx="469744" cy="259045"/>
    <xdr:sp macro="" textlink="">
      <xdr:nvSpPr>
        <xdr:cNvPr id="154" name="n_3aveValue【体育館・プール】&#10;一人当たり面積"/>
        <xdr:cNvSpPr txBox="1"/>
      </xdr:nvSpPr>
      <xdr:spPr>
        <a:xfrm>
          <a:off x="7626427" y="108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12209</xdr:rowOff>
    </xdr:from>
    <xdr:ext cx="469744" cy="259045"/>
    <xdr:sp macro="" textlink="">
      <xdr:nvSpPr>
        <xdr:cNvPr id="155" name="n_4aveValue【体育館・プール】&#10;一人当たり面積"/>
        <xdr:cNvSpPr txBox="1"/>
      </xdr:nvSpPr>
      <xdr:spPr>
        <a:xfrm>
          <a:off x="6737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129049</xdr:rowOff>
    </xdr:from>
    <xdr:ext cx="469744" cy="259045"/>
    <xdr:sp macro="" textlink="">
      <xdr:nvSpPr>
        <xdr:cNvPr id="156" name="n_1mainValue【体育館・プール】&#10;一人当たり面積"/>
        <xdr:cNvSpPr txBox="1"/>
      </xdr:nvSpPr>
      <xdr:spPr>
        <a:xfrm>
          <a:off x="93917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143745</xdr:rowOff>
    </xdr:from>
    <xdr:ext cx="469744" cy="259045"/>
    <xdr:sp macro="" textlink="">
      <xdr:nvSpPr>
        <xdr:cNvPr id="157" name="n_2mainValue【体育館・プール】&#10;一人当たり面積"/>
        <xdr:cNvSpPr txBox="1"/>
      </xdr:nvSpPr>
      <xdr:spPr>
        <a:xfrm>
          <a:off x="8515427" y="1008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153216</xdr:rowOff>
    </xdr:from>
    <xdr:ext cx="469744" cy="259045"/>
    <xdr:sp macro="" textlink="">
      <xdr:nvSpPr>
        <xdr:cNvPr id="158" name="n_3mainValue【体育館・プール】&#10;一人当たり面積"/>
        <xdr:cNvSpPr txBox="1"/>
      </xdr:nvSpPr>
      <xdr:spPr>
        <a:xfrm>
          <a:off x="7626427" y="1009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161379</xdr:rowOff>
    </xdr:from>
    <xdr:ext cx="469744" cy="259045"/>
    <xdr:sp macro="" textlink="">
      <xdr:nvSpPr>
        <xdr:cNvPr id="159" name="n_4mainValue【体育館・プール】&#10;一人当たり面積"/>
        <xdr:cNvSpPr txBox="1"/>
      </xdr:nvSpPr>
      <xdr:spPr>
        <a:xfrm>
          <a:off x="6737427" y="10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185" name="直線コネクタ 184"/>
        <xdr:cNvCxnSpPr/>
      </xdr:nvCxnSpPr>
      <xdr:spPr>
        <a:xfrm flipV="1">
          <a:off x="4634865" y="1345202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7" name="直線コネクタ 18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188" name="【福祉施設】&#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189" name="直線コネクタ 188"/>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190" name="【福祉施設】&#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191" name="フローチャート: 判断 190"/>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192" name="フローチャート: 判断 191"/>
        <xdr:cNvSpPr/>
      </xdr:nvSpPr>
      <xdr:spPr>
        <a:xfrm>
          <a:off x="3746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193" name="フローチャート: 判断 192"/>
        <xdr:cNvSpPr/>
      </xdr:nvSpPr>
      <xdr:spPr>
        <a:xfrm>
          <a:off x="2857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194" name="フローチャート: 判断 193"/>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195" name="フローチャート: 判断 194"/>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34652</xdr:rowOff>
    </xdr:from>
    <xdr:to>
      <xdr:col>20</xdr:col>
      <xdr:colOff>38100</xdr:colOff>
      <xdr:row>81</xdr:row>
      <xdr:rowOff>136252</xdr:rowOff>
    </xdr:to>
    <xdr:sp macro="" textlink="">
      <xdr:nvSpPr>
        <xdr:cNvPr id="201" name="楕円 200"/>
        <xdr:cNvSpPr/>
      </xdr:nvSpPr>
      <xdr:spPr>
        <a:xfrm>
          <a:off x="3746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3629</xdr:rowOff>
    </xdr:from>
    <xdr:to>
      <xdr:col>15</xdr:col>
      <xdr:colOff>101600</xdr:colOff>
      <xdr:row>81</xdr:row>
      <xdr:rowOff>105229</xdr:rowOff>
    </xdr:to>
    <xdr:sp macro="" textlink="">
      <xdr:nvSpPr>
        <xdr:cNvPr id="202" name="楕円 201"/>
        <xdr:cNvSpPr/>
      </xdr:nvSpPr>
      <xdr:spPr>
        <a:xfrm>
          <a:off x="2857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54429</xdr:rowOff>
    </xdr:from>
    <xdr:to>
      <xdr:col>19</xdr:col>
      <xdr:colOff>177800</xdr:colOff>
      <xdr:row>81</xdr:row>
      <xdr:rowOff>85452</xdr:rowOff>
    </xdr:to>
    <xdr:cxnSp macro="">
      <xdr:nvCxnSpPr>
        <xdr:cNvPr id="203" name="直線コネクタ 202"/>
        <xdr:cNvCxnSpPr/>
      </xdr:nvCxnSpPr>
      <xdr:spPr>
        <a:xfrm>
          <a:off x="2908300" y="139418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145687</xdr:rowOff>
    </xdr:from>
    <xdr:to>
      <xdr:col>10</xdr:col>
      <xdr:colOff>165100</xdr:colOff>
      <xdr:row>81</xdr:row>
      <xdr:rowOff>75837</xdr:rowOff>
    </xdr:to>
    <xdr:sp macro="" textlink="">
      <xdr:nvSpPr>
        <xdr:cNvPr id="204" name="楕円 203"/>
        <xdr:cNvSpPr/>
      </xdr:nvSpPr>
      <xdr:spPr>
        <a:xfrm>
          <a:off x="1968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25037</xdr:rowOff>
    </xdr:from>
    <xdr:to>
      <xdr:col>15</xdr:col>
      <xdr:colOff>50800</xdr:colOff>
      <xdr:row>81</xdr:row>
      <xdr:rowOff>54429</xdr:rowOff>
    </xdr:to>
    <xdr:cxnSp macro="">
      <xdr:nvCxnSpPr>
        <xdr:cNvPr id="205" name="直線コネクタ 204"/>
        <xdr:cNvCxnSpPr/>
      </xdr:nvCxnSpPr>
      <xdr:spPr>
        <a:xfrm>
          <a:off x="2019300" y="139124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13426</xdr:rowOff>
    </xdr:from>
    <xdr:to>
      <xdr:col>6</xdr:col>
      <xdr:colOff>38100</xdr:colOff>
      <xdr:row>80</xdr:row>
      <xdr:rowOff>115026</xdr:rowOff>
    </xdr:to>
    <xdr:sp macro="" textlink="">
      <xdr:nvSpPr>
        <xdr:cNvPr id="206" name="楕円 205"/>
        <xdr:cNvSpPr/>
      </xdr:nvSpPr>
      <xdr:spPr>
        <a:xfrm>
          <a:off x="1079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64226</xdr:rowOff>
    </xdr:from>
    <xdr:to>
      <xdr:col>10</xdr:col>
      <xdr:colOff>114300</xdr:colOff>
      <xdr:row>81</xdr:row>
      <xdr:rowOff>25037</xdr:rowOff>
    </xdr:to>
    <xdr:cxnSp macro="">
      <xdr:nvCxnSpPr>
        <xdr:cNvPr id="207" name="直線コネクタ 206"/>
        <xdr:cNvCxnSpPr/>
      </xdr:nvCxnSpPr>
      <xdr:spPr>
        <a:xfrm>
          <a:off x="1130300" y="1378022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39206</xdr:rowOff>
    </xdr:from>
    <xdr:ext cx="405111" cy="259045"/>
    <xdr:sp macro="" textlink="">
      <xdr:nvSpPr>
        <xdr:cNvPr id="208" name="n_1aveValue【福祉施設】&#10;有形固定資産減価償却率"/>
        <xdr:cNvSpPr txBox="1"/>
      </xdr:nvSpPr>
      <xdr:spPr>
        <a:xfrm>
          <a:off x="3582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168201</xdr:rowOff>
    </xdr:from>
    <xdr:ext cx="405111" cy="259045"/>
    <xdr:sp macro="" textlink="">
      <xdr:nvSpPr>
        <xdr:cNvPr id="209" name="n_2aveValue【福祉施設】&#10;有形固定資産減価償却率"/>
        <xdr:cNvSpPr txBox="1"/>
      </xdr:nvSpPr>
      <xdr:spPr>
        <a:xfrm>
          <a:off x="2705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10" name="n_3aveValue【福祉施設】&#10;有形固定資産減価償却率"/>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11"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152779</xdr:rowOff>
    </xdr:from>
    <xdr:ext cx="405111" cy="259045"/>
    <xdr:sp macro="" textlink="">
      <xdr:nvSpPr>
        <xdr:cNvPr id="212" name="n_1mainValue【福祉施設】&#10;有形固定資産減価償却率"/>
        <xdr:cNvSpPr txBox="1"/>
      </xdr:nvSpPr>
      <xdr:spPr>
        <a:xfrm>
          <a:off x="3582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121756</xdr:rowOff>
    </xdr:from>
    <xdr:ext cx="405111" cy="259045"/>
    <xdr:sp macro="" textlink="">
      <xdr:nvSpPr>
        <xdr:cNvPr id="213" name="n_2mainValue【福祉施設】&#10;有形固定資産減価償却率"/>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92364</xdr:rowOff>
    </xdr:from>
    <xdr:ext cx="405111" cy="259045"/>
    <xdr:sp macro="" textlink="">
      <xdr:nvSpPr>
        <xdr:cNvPr id="214" name="n_3mainValue【福祉施設】&#10;有形固定資産減価償却率"/>
        <xdr:cNvSpPr txBox="1"/>
      </xdr:nvSpPr>
      <xdr:spPr>
        <a:xfrm>
          <a:off x="1816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131553</xdr:rowOff>
    </xdr:from>
    <xdr:ext cx="405111" cy="259045"/>
    <xdr:sp macro="" textlink="">
      <xdr:nvSpPr>
        <xdr:cNvPr id="215" name="n_4mainValue【福祉施設】&#10;有形固定資産減価償却率"/>
        <xdr:cNvSpPr txBox="1"/>
      </xdr:nvSpPr>
      <xdr:spPr>
        <a:xfrm>
          <a:off x="927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239" name="直線コネクタ 238"/>
        <xdr:cNvCxnSpPr/>
      </xdr:nvCxnSpPr>
      <xdr:spPr>
        <a:xfrm flipV="1">
          <a:off x="10476865" y="13250799"/>
          <a:ext cx="0"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0"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41" name="直線コネクタ 240"/>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242" name="【福祉施設】&#10;一人当たり面積最大値テキスト"/>
        <xdr:cNvSpPr txBox="1"/>
      </xdr:nvSpPr>
      <xdr:spPr>
        <a:xfrm>
          <a:off x="10515600" y="130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243" name="直線コネクタ 242"/>
        <xdr:cNvCxnSpPr/>
      </xdr:nvCxnSpPr>
      <xdr:spPr>
        <a:xfrm>
          <a:off x="10388600" y="1325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83075</xdr:rowOff>
    </xdr:from>
    <xdr:ext cx="469744" cy="259045"/>
    <xdr:sp macro="" textlink="">
      <xdr:nvSpPr>
        <xdr:cNvPr id="244" name="【福祉施設】&#10;一人当たり面積平均値テキスト"/>
        <xdr:cNvSpPr txBox="1"/>
      </xdr:nvSpPr>
      <xdr:spPr>
        <a:xfrm>
          <a:off x="10515600" y="144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245" name="フローチャート: 判断 244"/>
        <xdr:cNvSpPr/>
      </xdr:nvSpPr>
      <xdr:spPr>
        <a:xfrm>
          <a:off x="10426700" y="1450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246" name="フローチャート: 判断 245"/>
        <xdr:cNvSpPr/>
      </xdr:nvSpPr>
      <xdr:spPr>
        <a:xfrm>
          <a:off x="95885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247" name="フローチャート: 判断 246"/>
        <xdr:cNvSpPr/>
      </xdr:nvSpPr>
      <xdr:spPr>
        <a:xfrm>
          <a:off x="8699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248" name="フローチャート: 判断 247"/>
        <xdr:cNvSpPr/>
      </xdr:nvSpPr>
      <xdr:spPr>
        <a:xfrm>
          <a:off x="7810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49" name="フローチャート: 判断 248"/>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67690</xdr:rowOff>
    </xdr:from>
    <xdr:to>
      <xdr:col>50</xdr:col>
      <xdr:colOff>165100</xdr:colOff>
      <xdr:row>80</xdr:row>
      <xdr:rowOff>169290</xdr:rowOff>
    </xdr:to>
    <xdr:sp macro="" textlink="">
      <xdr:nvSpPr>
        <xdr:cNvPr id="255" name="楕円 254"/>
        <xdr:cNvSpPr/>
      </xdr:nvSpPr>
      <xdr:spPr>
        <a:xfrm>
          <a:off x="9588500" y="137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87885</xdr:rowOff>
    </xdr:from>
    <xdr:to>
      <xdr:col>46</xdr:col>
      <xdr:colOff>38100</xdr:colOff>
      <xdr:row>81</xdr:row>
      <xdr:rowOff>18035</xdr:rowOff>
    </xdr:to>
    <xdr:sp macro="" textlink="">
      <xdr:nvSpPr>
        <xdr:cNvPr id="256" name="楕円 255"/>
        <xdr:cNvSpPr/>
      </xdr:nvSpPr>
      <xdr:spPr>
        <a:xfrm>
          <a:off x="869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118490</xdr:rowOff>
    </xdr:from>
    <xdr:to>
      <xdr:col>50</xdr:col>
      <xdr:colOff>114300</xdr:colOff>
      <xdr:row>80</xdr:row>
      <xdr:rowOff>138685</xdr:rowOff>
    </xdr:to>
    <xdr:cxnSp macro="">
      <xdr:nvCxnSpPr>
        <xdr:cNvPr id="257" name="直線コネクタ 256"/>
        <xdr:cNvCxnSpPr/>
      </xdr:nvCxnSpPr>
      <xdr:spPr>
        <a:xfrm flipV="1">
          <a:off x="8750300" y="13834490"/>
          <a:ext cx="8890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170562</xdr:rowOff>
    </xdr:from>
    <xdr:to>
      <xdr:col>41</xdr:col>
      <xdr:colOff>101600</xdr:colOff>
      <xdr:row>80</xdr:row>
      <xdr:rowOff>100712</xdr:rowOff>
    </xdr:to>
    <xdr:sp macro="" textlink="">
      <xdr:nvSpPr>
        <xdr:cNvPr id="258" name="楕円 257"/>
        <xdr:cNvSpPr/>
      </xdr:nvSpPr>
      <xdr:spPr>
        <a:xfrm>
          <a:off x="7810500" y="137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49912</xdr:rowOff>
    </xdr:from>
    <xdr:to>
      <xdr:col>45</xdr:col>
      <xdr:colOff>177800</xdr:colOff>
      <xdr:row>80</xdr:row>
      <xdr:rowOff>138685</xdr:rowOff>
    </xdr:to>
    <xdr:cxnSp macro="">
      <xdr:nvCxnSpPr>
        <xdr:cNvPr id="259" name="直線コネクタ 258"/>
        <xdr:cNvCxnSpPr/>
      </xdr:nvCxnSpPr>
      <xdr:spPr>
        <a:xfrm>
          <a:off x="7861300" y="1376591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74930</xdr:rowOff>
    </xdr:from>
    <xdr:to>
      <xdr:col>36</xdr:col>
      <xdr:colOff>165100</xdr:colOff>
      <xdr:row>82</xdr:row>
      <xdr:rowOff>5080</xdr:rowOff>
    </xdr:to>
    <xdr:sp macro="" textlink="">
      <xdr:nvSpPr>
        <xdr:cNvPr id="260" name="楕円 259"/>
        <xdr:cNvSpPr/>
      </xdr:nvSpPr>
      <xdr:spPr>
        <a:xfrm>
          <a:off x="692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49912</xdr:rowOff>
    </xdr:from>
    <xdr:to>
      <xdr:col>41</xdr:col>
      <xdr:colOff>50800</xdr:colOff>
      <xdr:row>81</xdr:row>
      <xdr:rowOff>125730</xdr:rowOff>
    </xdr:to>
    <xdr:cxnSp macro="">
      <xdr:nvCxnSpPr>
        <xdr:cNvPr id="261" name="直線コネクタ 260"/>
        <xdr:cNvCxnSpPr/>
      </xdr:nvCxnSpPr>
      <xdr:spPr>
        <a:xfrm flipV="1">
          <a:off x="6972300" y="13765912"/>
          <a:ext cx="889000" cy="24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19448</xdr:rowOff>
    </xdr:from>
    <xdr:ext cx="469744" cy="259045"/>
    <xdr:sp macro="" textlink="">
      <xdr:nvSpPr>
        <xdr:cNvPr id="262" name="n_1aveValue【福祉施設】&#10;一人当たり面積"/>
        <xdr:cNvSpPr txBox="1"/>
      </xdr:nvSpPr>
      <xdr:spPr>
        <a:xfrm>
          <a:off x="9391727" y="1459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263" name="n_2aveValue【福祉施設】&#10;一人当たり面積"/>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30878</xdr:rowOff>
    </xdr:from>
    <xdr:ext cx="469744" cy="259045"/>
    <xdr:sp macro="" textlink="">
      <xdr:nvSpPr>
        <xdr:cNvPr id="264" name="n_3aveValue【福祉施設】&#10;一人当たり面積"/>
        <xdr:cNvSpPr txBox="1"/>
      </xdr:nvSpPr>
      <xdr:spPr>
        <a:xfrm>
          <a:off x="7626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65" name="n_4aveValue【福祉施設】&#10;一人当たり面積"/>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14367</xdr:rowOff>
    </xdr:from>
    <xdr:ext cx="469744" cy="259045"/>
    <xdr:sp macro="" textlink="">
      <xdr:nvSpPr>
        <xdr:cNvPr id="266" name="n_1mainValue【福祉施設】&#10;一人当たり面積"/>
        <xdr:cNvSpPr txBox="1"/>
      </xdr:nvSpPr>
      <xdr:spPr>
        <a:xfrm>
          <a:off x="93917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34562</xdr:rowOff>
    </xdr:from>
    <xdr:ext cx="469744" cy="259045"/>
    <xdr:sp macro="" textlink="">
      <xdr:nvSpPr>
        <xdr:cNvPr id="267" name="n_2mainValue【福祉施設】&#10;一人当たり面積"/>
        <xdr:cNvSpPr txBox="1"/>
      </xdr:nvSpPr>
      <xdr:spPr>
        <a:xfrm>
          <a:off x="85154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117239</xdr:rowOff>
    </xdr:from>
    <xdr:ext cx="469744" cy="259045"/>
    <xdr:sp macro="" textlink="">
      <xdr:nvSpPr>
        <xdr:cNvPr id="268" name="n_3mainValue【福祉施設】&#10;一人当たり面積"/>
        <xdr:cNvSpPr txBox="1"/>
      </xdr:nvSpPr>
      <xdr:spPr>
        <a:xfrm>
          <a:off x="7626427"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21607</xdr:rowOff>
    </xdr:from>
    <xdr:ext cx="469744" cy="259045"/>
    <xdr:sp macro="" textlink="">
      <xdr:nvSpPr>
        <xdr:cNvPr id="269" name="n_4mainValue【福祉施設】&#10;一人当たり面積"/>
        <xdr:cNvSpPr txBox="1"/>
      </xdr:nvSpPr>
      <xdr:spPr>
        <a:xfrm>
          <a:off x="6737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11" name="直線コネクタ 310"/>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14"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15" name="直線コネクタ 31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69142</xdr:rowOff>
    </xdr:from>
    <xdr:ext cx="405111" cy="259045"/>
    <xdr:sp macro="" textlink="">
      <xdr:nvSpPr>
        <xdr:cNvPr id="316" name="【一般廃棄物処理施設】&#10;有形固定資産減価償却率平均値テキスト"/>
        <xdr:cNvSpPr txBox="1"/>
      </xdr:nvSpPr>
      <xdr:spPr>
        <a:xfrm>
          <a:off x="16357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317" name="フローチャート: 判断 316"/>
        <xdr:cNvSpPr/>
      </xdr:nvSpPr>
      <xdr:spPr>
        <a:xfrm>
          <a:off x="16268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318" name="フローチャート: 判断 317"/>
        <xdr:cNvSpPr/>
      </xdr:nvSpPr>
      <xdr:spPr>
        <a:xfrm>
          <a:off x="15430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319" name="フローチャート: 判断 318"/>
        <xdr:cNvSpPr/>
      </xdr:nvSpPr>
      <xdr:spPr>
        <a:xfrm>
          <a:off x="14541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20" name="フローチャート: 判断 319"/>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21" name="フローチャート: 判断 320"/>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27" name="楕円 326"/>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328" name="楕円 327"/>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38</xdr:row>
      <xdr:rowOff>121920</xdr:rowOff>
    </xdr:to>
    <xdr:cxnSp macro="">
      <xdr:nvCxnSpPr>
        <xdr:cNvPr id="329" name="直線コネクタ 328"/>
        <xdr:cNvCxnSpPr/>
      </xdr:nvCxnSpPr>
      <xdr:spPr>
        <a:xfrm>
          <a:off x="14592300" y="659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0" name="楕円 329"/>
        <xdr:cNvSpPr/>
      </xdr:nvSpPr>
      <xdr:spPr>
        <a:xfrm>
          <a:off x="13652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82731</xdr:rowOff>
    </xdr:to>
    <xdr:cxnSp macro="">
      <xdr:nvCxnSpPr>
        <xdr:cNvPr id="331" name="直線コネクタ 330"/>
        <xdr:cNvCxnSpPr/>
      </xdr:nvCxnSpPr>
      <xdr:spPr>
        <a:xfrm>
          <a:off x="13703300" y="655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131535</xdr:rowOff>
    </xdr:from>
    <xdr:to>
      <xdr:col>67</xdr:col>
      <xdr:colOff>101600</xdr:colOff>
      <xdr:row>39</xdr:row>
      <xdr:rowOff>61685</xdr:rowOff>
    </xdr:to>
    <xdr:sp macro="" textlink="">
      <xdr:nvSpPr>
        <xdr:cNvPr id="332" name="楕円 331"/>
        <xdr:cNvSpPr/>
      </xdr:nvSpPr>
      <xdr:spPr>
        <a:xfrm>
          <a:off x="12763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43543</xdr:rowOff>
    </xdr:from>
    <xdr:to>
      <xdr:col>71</xdr:col>
      <xdr:colOff>177800</xdr:colOff>
      <xdr:row>39</xdr:row>
      <xdr:rowOff>10885</xdr:rowOff>
    </xdr:to>
    <xdr:cxnSp macro="">
      <xdr:nvCxnSpPr>
        <xdr:cNvPr id="333" name="直線コネクタ 332"/>
        <xdr:cNvCxnSpPr/>
      </xdr:nvCxnSpPr>
      <xdr:spPr>
        <a:xfrm flipV="1">
          <a:off x="12814300" y="6558643"/>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2194</xdr:rowOff>
    </xdr:from>
    <xdr:ext cx="405111" cy="259045"/>
    <xdr:sp macro="" textlink="">
      <xdr:nvSpPr>
        <xdr:cNvPr id="334" name="n_1aveValue【一般廃棄物処理施設】&#10;有形固定資産減価償却率"/>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335" name="n_2aveValue【一般廃棄物処理施設】&#10;有形固定資産減価償却率"/>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336"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37"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17797</xdr:rowOff>
    </xdr:from>
    <xdr:ext cx="405111" cy="259045"/>
    <xdr:sp macro="" textlink="">
      <xdr:nvSpPr>
        <xdr:cNvPr id="338" name="n_1main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339" name="n_2mainValue【一般廃棄物処理施設】&#10;有形固定資産減価償却率"/>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0" name="n_3main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341" name="n_4mainValue【一般廃棄物処理施設】&#10;有形固定資産減価償却率"/>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367" name="直線コネクタ 366"/>
        <xdr:cNvCxnSpPr/>
      </xdr:nvCxnSpPr>
      <xdr:spPr>
        <a:xfrm flipV="1">
          <a:off x="22160864" y="5802452"/>
          <a:ext cx="0" cy="148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368" name="【一般廃棄物処理施設】&#10;一人当たり有形固定資産（償却資産）額最小値テキスト"/>
        <xdr:cNvSpPr txBox="1"/>
      </xdr:nvSpPr>
      <xdr:spPr>
        <a:xfrm>
          <a:off x="22199600" y="729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369" name="直線コネクタ 368"/>
        <xdr:cNvCxnSpPr/>
      </xdr:nvCxnSpPr>
      <xdr:spPr>
        <a:xfrm>
          <a:off x="22072600" y="729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370" name="【一般廃棄物処理施設】&#10;一人当たり有形固定資産（償却資産）額最大値テキスト"/>
        <xdr:cNvSpPr txBox="1"/>
      </xdr:nvSpPr>
      <xdr:spPr>
        <a:xfrm>
          <a:off x="22199600" y="557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371" name="直線コネクタ 370"/>
        <xdr:cNvCxnSpPr/>
      </xdr:nvCxnSpPr>
      <xdr:spPr>
        <a:xfrm>
          <a:off x="22072600" y="580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145351</xdr:rowOff>
    </xdr:from>
    <xdr:ext cx="599010" cy="259045"/>
    <xdr:sp macro="" textlink="">
      <xdr:nvSpPr>
        <xdr:cNvPr id="372" name="【一般廃棄物処理施設】&#10;一人当たり有形固定資産（償却資産）額平均値テキスト"/>
        <xdr:cNvSpPr txBox="1"/>
      </xdr:nvSpPr>
      <xdr:spPr>
        <a:xfrm>
          <a:off x="22199600" y="7003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373" name="フローチャート: 判断 372"/>
        <xdr:cNvSpPr/>
      </xdr:nvSpPr>
      <xdr:spPr>
        <a:xfrm>
          <a:off x="22110700" y="702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374" name="フローチャート: 判断 373"/>
        <xdr:cNvSpPr/>
      </xdr:nvSpPr>
      <xdr:spPr>
        <a:xfrm>
          <a:off x="21272500" y="704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375" name="フローチャート: 判断 374"/>
        <xdr:cNvSpPr/>
      </xdr:nvSpPr>
      <xdr:spPr>
        <a:xfrm>
          <a:off x="20383500" y="705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376" name="フローチャート: 判断 375"/>
        <xdr:cNvSpPr/>
      </xdr:nvSpPr>
      <xdr:spPr>
        <a:xfrm>
          <a:off x="19494500" y="707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377" name="フローチャート: 判断 376"/>
        <xdr:cNvSpPr/>
      </xdr:nvSpPr>
      <xdr:spPr>
        <a:xfrm>
          <a:off x="18605500" y="7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29374</xdr:rowOff>
    </xdr:from>
    <xdr:to>
      <xdr:col>112</xdr:col>
      <xdr:colOff>38100</xdr:colOff>
      <xdr:row>39</xdr:row>
      <xdr:rowOff>130974</xdr:rowOff>
    </xdr:to>
    <xdr:sp macro="" textlink="">
      <xdr:nvSpPr>
        <xdr:cNvPr id="383" name="楕円 382"/>
        <xdr:cNvSpPr/>
      </xdr:nvSpPr>
      <xdr:spPr>
        <a:xfrm>
          <a:off x="21272500" y="67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45510</xdr:rowOff>
    </xdr:from>
    <xdr:to>
      <xdr:col>107</xdr:col>
      <xdr:colOff>101600</xdr:colOff>
      <xdr:row>39</xdr:row>
      <xdr:rowOff>147110</xdr:rowOff>
    </xdr:to>
    <xdr:sp macro="" textlink="">
      <xdr:nvSpPr>
        <xdr:cNvPr id="384" name="楕円 383"/>
        <xdr:cNvSpPr/>
      </xdr:nvSpPr>
      <xdr:spPr>
        <a:xfrm>
          <a:off x="20383500" y="67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80174</xdr:rowOff>
    </xdr:from>
    <xdr:to>
      <xdr:col>111</xdr:col>
      <xdr:colOff>177800</xdr:colOff>
      <xdr:row>39</xdr:row>
      <xdr:rowOff>96310</xdr:rowOff>
    </xdr:to>
    <xdr:cxnSp macro="">
      <xdr:nvCxnSpPr>
        <xdr:cNvPr id="385" name="直線コネクタ 384"/>
        <xdr:cNvCxnSpPr/>
      </xdr:nvCxnSpPr>
      <xdr:spPr>
        <a:xfrm flipV="1">
          <a:off x="20434300" y="6766724"/>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64555</xdr:rowOff>
    </xdr:from>
    <xdr:to>
      <xdr:col>102</xdr:col>
      <xdr:colOff>165100</xdr:colOff>
      <xdr:row>39</xdr:row>
      <xdr:rowOff>166155</xdr:rowOff>
    </xdr:to>
    <xdr:sp macro="" textlink="">
      <xdr:nvSpPr>
        <xdr:cNvPr id="386" name="楕円 385"/>
        <xdr:cNvSpPr/>
      </xdr:nvSpPr>
      <xdr:spPr>
        <a:xfrm>
          <a:off x="19494500" y="67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96310</xdr:rowOff>
    </xdr:from>
    <xdr:to>
      <xdr:col>107</xdr:col>
      <xdr:colOff>50800</xdr:colOff>
      <xdr:row>39</xdr:row>
      <xdr:rowOff>115355</xdr:rowOff>
    </xdr:to>
    <xdr:cxnSp macro="">
      <xdr:nvCxnSpPr>
        <xdr:cNvPr id="387" name="直線コネクタ 386"/>
        <xdr:cNvCxnSpPr/>
      </xdr:nvCxnSpPr>
      <xdr:spPr>
        <a:xfrm flipV="1">
          <a:off x="19545300" y="6782860"/>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147831</xdr:rowOff>
    </xdr:from>
    <xdr:to>
      <xdr:col>98</xdr:col>
      <xdr:colOff>38100</xdr:colOff>
      <xdr:row>40</xdr:row>
      <xdr:rowOff>77981</xdr:rowOff>
    </xdr:to>
    <xdr:sp macro="" textlink="">
      <xdr:nvSpPr>
        <xdr:cNvPr id="388" name="楕円 387"/>
        <xdr:cNvSpPr/>
      </xdr:nvSpPr>
      <xdr:spPr>
        <a:xfrm>
          <a:off x="18605500" y="68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115355</xdr:rowOff>
    </xdr:from>
    <xdr:to>
      <xdr:col>102</xdr:col>
      <xdr:colOff>114300</xdr:colOff>
      <xdr:row>40</xdr:row>
      <xdr:rowOff>27181</xdr:rowOff>
    </xdr:to>
    <xdr:cxnSp macro="">
      <xdr:nvCxnSpPr>
        <xdr:cNvPr id="389" name="直線コネクタ 388"/>
        <xdr:cNvCxnSpPr/>
      </xdr:nvCxnSpPr>
      <xdr:spPr>
        <a:xfrm flipV="1">
          <a:off x="18656300" y="6801905"/>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105875</xdr:rowOff>
    </xdr:from>
    <xdr:ext cx="599010" cy="259045"/>
    <xdr:sp macro="" textlink="">
      <xdr:nvSpPr>
        <xdr:cNvPr id="390" name="n_1aveValue【一般廃棄物処理施設】&#10;一人当たり有形固定資産（償却資産）額"/>
        <xdr:cNvSpPr txBox="1"/>
      </xdr:nvSpPr>
      <xdr:spPr>
        <a:xfrm>
          <a:off x="21011095" y="713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114316</xdr:rowOff>
    </xdr:from>
    <xdr:ext cx="599010" cy="259045"/>
    <xdr:sp macro="" textlink="">
      <xdr:nvSpPr>
        <xdr:cNvPr id="391" name="n_2aveValue【一般廃棄物処理施設】&#10;一人当たり有形固定資産（償却資産）額"/>
        <xdr:cNvSpPr txBox="1"/>
      </xdr:nvSpPr>
      <xdr:spPr>
        <a:xfrm>
          <a:off x="20134795" y="71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135316</xdr:rowOff>
    </xdr:from>
    <xdr:ext cx="599010" cy="259045"/>
    <xdr:sp macro="" textlink="">
      <xdr:nvSpPr>
        <xdr:cNvPr id="392" name="n_3aveValue【一般廃棄物処理施設】&#10;一人当たり有形固定資産（償却資産）額"/>
        <xdr:cNvSpPr txBox="1"/>
      </xdr:nvSpPr>
      <xdr:spPr>
        <a:xfrm>
          <a:off x="19245795" y="716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134175</xdr:rowOff>
    </xdr:from>
    <xdr:ext cx="599010" cy="259045"/>
    <xdr:sp macro="" textlink="">
      <xdr:nvSpPr>
        <xdr:cNvPr id="393" name="n_4aveValue【一般廃棄物処理施設】&#10;一人当たり有形固定資産（償却資産）額"/>
        <xdr:cNvSpPr txBox="1"/>
      </xdr:nvSpPr>
      <xdr:spPr>
        <a:xfrm>
          <a:off x="18356795" y="71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147501</xdr:rowOff>
    </xdr:from>
    <xdr:ext cx="599010" cy="259045"/>
    <xdr:sp macro="" textlink="">
      <xdr:nvSpPr>
        <xdr:cNvPr id="394" name="n_1mainValue【一般廃棄物処理施設】&#10;一人当たり有形固定資産（償却資産）額"/>
        <xdr:cNvSpPr txBox="1"/>
      </xdr:nvSpPr>
      <xdr:spPr>
        <a:xfrm>
          <a:off x="21011095" y="64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163637</xdr:rowOff>
    </xdr:from>
    <xdr:ext cx="599010" cy="259045"/>
    <xdr:sp macro="" textlink="">
      <xdr:nvSpPr>
        <xdr:cNvPr id="395" name="n_2mainValue【一般廃棄物処理施設】&#10;一人当たり有形固定資産（償却資産）額"/>
        <xdr:cNvSpPr txBox="1"/>
      </xdr:nvSpPr>
      <xdr:spPr>
        <a:xfrm>
          <a:off x="20134795" y="650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11232</xdr:rowOff>
    </xdr:from>
    <xdr:ext cx="599010" cy="259045"/>
    <xdr:sp macro="" textlink="">
      <xdr:nvSpPr>
        <xdr:cNvPr id="396" name="n_3mainValue【一般廃棄物処理施設】&#10;一人当たり有形固定資産（償却資産）額"/>
        <xdr:cNvSpPr txBox="1"/>
      </xdr:nvSpPr>
      <xdr:spPr>
        <a:xfrm>
          <a:off x="19245795" y="652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94508</xdr:rowOff>
    </xdr:from>
    <xdr:ext cx="599010" cy="259045"/>
    <xdr:sp macro="" textlink="">
      <xdr:nvSpPr>
        <xdr:cNvPr id="397" name="n_4mainValue【一般廃棄物処理施設】&#10;一人当たり有形固定資産（償却資産）額"/>
        <xdr:cNvSpPr txBox="1"/>
      </xdr:nvSpPr>
      <xdr:spPr>
        <a:xfrm>
          <a:off x="18356795" y="660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0" name="テキスト ボックス 40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8" name="テキスト ボックス 4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0" name="テキスト ボックス 41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422" name="直線コネクタ 421"/>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4" name="直線コネクタ 42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425"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426" name="直線コネクタ 425"/>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169562</xdr:rowOff>
    </xdr:from>
    <xdr:ext cx="405111" cy="259045"/>
    <xdr:sp macro="" textlink="">
      <xdr:nvSpPr>
        <xdr:cNvPr id="427" name="【保健センター・保健所】&#10;有形固定資産減価償却率平均値テキスト"/>
        <xdr:cNvSpPr txBox="1"/>
      </xdr:nvSpPr>
      <xdr:spPr>
        <a:xfrm>
          <a:off x="16357600" y="1011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428" name="フローチャート: 判断 427"/>
        <xdr:cNvSpPr/>
      </xdr:nvSpPr>
      <xdr:spPr>
        <a:xfrm>
          <a:off x="162687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429" name="フローチャート: 判断 428"/>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30" name="フローチャート: 判断 429"/>
        <xdr:cNvSpPr/>
      </xdr:nvSpPr>
      <xdr:spPr>
        <a:xfrm>
          <a:off x="14541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160655</xdr:rowOff>
    </xdr:from>
    <xdr:to>
      <xdr:col>72</xdr:col>
      <xdr:colOff>38100</xdr:colOff>
      <xdr:row>59</xdr:row>
      <xdr:rowOff>90805</xdr:rowOff>
    </xdr:to>
    <xdr:sp macro="" textlink="">
      <xdr:nvSpPr>
        <xdr:cNvPr id="431" name="フローチャート: 判断 430"/>
        <xdr:cNvSpPr/>
      </xdr:nvSpPr>
      <xdr:spPr>
        <a:xfrm>
          <a:off x="1365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432" name="フローチャート: 判断 431"/>
        <xdr:cNvSpPr/>
      </xdr:nvSpPr>
      <xdr:spPr>
        <a:xfrm>
          <a:off x="12763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38" name="楕円 437"/>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10160</xdr:rowOff>
    </xdr:from>
    <xdr:to>
      <xdr:col>76</xdr:col>
      <xdr:colOff>165100</xdr:colOff>
      <xdr:row>58</xdr:row>
      <xdr:rowOff>111760</xdr:rowOff>
    </xdr:to>
    <xdr:sp macro="" textlink="">
      <xdr:nvSpPr>
        <xdr:cNvPr id="439" name="楕円 438"/>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99060</xdr:rowOff>
    </xdr:to>
    <xdr:cxnSp macro="">
      <xdr:nvCxnSpPr>
        <xdr:cNvPr id="440" name="直線コネクタ 439"/>
        <xdr:cNvCxnSpPr/>
      </xdr:nvCxnSpPr>
      <xdr:spPr>
        <a:xfrm>
          <a:off x="14592300" y="10005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441" name="楕円 440"/>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60960</xdr:rowOff>
    </xdr:to>
    <xdr:cxnSp macro="">
      <xdr:nvCxnSpPr>
        <xdr:cNvPr id="442" name="直線コネクタ 441"/>
        <xdr:cNvCxnSpPr/>
      </xdr:nvCxnSpPr>
      <xdr:spPr>
        <a:xfrm>
          <a:off x="13703300" y="996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107315</xdr:rowOff>
    </xdr:from>
    <xdr:to>
      <xdr:col>67</xdr:col>
      <xdr:colOff>101600</xdr:colOff>
      <xdr:row>58</xdr:row>
      <xdr:rowOff>37465</xdr:rowOff>
    </xdr:to>
    <xdr:sp macro="" textlink="">
      <xdr:nvSpPr>
        <xdr:cNvPr id="443" name="楕円 442"/>
        <xdr:cNvSpPr/>
      </xdr:nvSpPr>
      <xdr:spPr>
        <a:xfrm>
          <a:off x="12763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158115</xdr:rowOff>
    </xdr:from>
    <xdr:to>
      <xdr:col>71</xdr:col>
      <xdr:colOff>177800</xdr:colOff>
      <xdr:row>58</xdr:row>
      <xdr:rowOff>22860</xdr:rowOff>
    </xdr:to>
    <xdr:cxnSp macro="">
      <xdr:nvCxnSpPr>
        <xdr:cNvPr id="444" name="直線コネクタ 443"/>
        <xdr:cNvCxnSpPr/>
      </xdr:nvCxnSpPr>
      <xdr:spPr>
        <a:xfrm>
          <a:off x="12814300" y="9930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445" name="n_1aveValue【保健センター・保健所】&#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68597</xdr:rowOff>
    </xdr:from>
    <xdr:ext cx="405111" cy="259045"/>
    <xdr:sp macro="" textlink="">
      <xdr:nvSpPr>
        <xdr:cNvPr id="446" name="n_2aveValue【保健センター・保健所】&#10;有形固定資産減価償却率"/>
        <xdr:cNvSpPr txBox="1"/>
      </xdr:nvSpPr>
      <xdr:spPr>
        <a:xfrm>
          <a:off x="14389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81932</xdr:rowOff>
    </xdr:from>
    <xdr:ext cx="405111" cy="259045"/>
    <xdr:sp macro="" textlink="">
      <xdr:nvSpPr>
        <xdr:cNvPr id="447" name="n_3aveValue【保健センター・保健所】&#10;有形固定資産減価償却率"/>
        <xdr:cNvSpPr txBox="1"/>
      </xdr:nvSpPr>
      <xdr:spPr>
        <a:xfrm>
          <a:off x="13500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45737</xdr:rowOff>
    </xdr:from>
    <xdr:ext cx="405111" cy="259045"/>
    <xdr:sp macro="" textlink="">
      <xdr:nvSpPr>
        <xdr:cNvPr id="448" name="n_4aveValue【保健センター・保健所】&#10;有形固定資産減価償却率"/>
        <xdr:cNvSpPr txBox="1"/>
      </xdr:nvSpPr>
      <xdr:spPr>
        <a:xfrm>
          <a:off x="12611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49" name="n_1mainValue【保健センター・保健所】&#10;有形固定資産減価償却率"/>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450" name="n_2mainValue【保健センター・保健所】&#10;有形固定資産減価償却率"/>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451" name="n_3mainValue【保健センター・保健所】&#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53992</xdr:rowOff>
    </xdr:from>
    <xdr:ext cx="405111" cy="259045"/>
    <xdr:sp macro="" textlink="">
      <xdr:nvSpPr>
        <xdr:cNvPr id="452" name="n_4mainValue【保健センター・保健所】&#10;有形固定資産減価償却率"/>
        <xdr:cNvSpPr txBox="1"/>
      </xdr:nvSpPr>
      <xdr:spPr>
        <a:xfrm>
          <a:off x="12611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63" name="直線コネクタ 46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64" name="テキスト ボックス 46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7" name="直線コネクタ 46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8" name="テキスト ボックス 46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149161</xdr:rowOff>
    </xdr:from>
    <xdr:to>
      <xdr:col>116</xdr:col>
      <xdr:colOff>62864</xdr:colOff>
      <xdr:row>63</xdr:row>
      <xdr:rowOff>46863</xdr:rowOff>
    </xdr:to>
    <xdr:cxnSp macro="">
      <xdr:nvCxnSpPr>
        <xdr:cNvPr id="472" name="直線コネクタ 471"/>
        <xdr:cNvCxnSpPr/>
      </xdr:nvCxnSpPr>
      <xdr:spPr>
        <a:xfrm flipV="1">
          <a:off x="22160864" y="9578911"/>
          <a:ext cx="0" cy="12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73"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74" name="直線コネクタ 473"/>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95838</xdr:rowOff>
    </xdr:from>
    <xdr:ext cx="469744" cy="259045"/>
    <xdr:sp macro="" textlink="">
      <xdr:nvSpPr>
        <xdr:cNvPr id="475" name="【保健センター・保健所】&#10;一人当たり面積最大値テキスト"/>
        <xdr:cNvSpPr txBox="1"/>
      </xdr:nvSpPr>
      <xdr:spPr>
        <a:xfrm>
          <a:off x="22199600" y="93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149161</xdr:rowOff>
    </xdr:from>
    <xdr:to>
      <xdr:col>116</xdr:col>
      <xdr:colOff>152400</xdr:colOff>
      <xdr:row>55</xdr:row>
      <xdr:rowOff>149161</xdr:rowOff>
    </xdr:to>
    <xdr:cxnSp macro="">
      <xdr:nvCxnSpPr>
        <xdr:cNvPr id="476" name="直線コネクタ 475"/>
        <xdr:cNvCxnSpPr/>
      </xdr:nvCxnSpPr>
      <xdr:spPr>
        <a:xfrm>
          <a:off x="22072600" y="95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38498</xdr:rowOff>
    </xdr:from>
    <xdr:ext cx="469744" cy="259045"/>
    <xdr:sp macro="" textlink="">
      <xdr:nvSpPr>
        <xdr:cNvPr id="477" name="【保健センター・保健所】&#10;一人当たり面積平均値テキスト"/>
        <xdr:cNvSpPr txBox="1"/>
      </xdr:nvSpPr>
      <xdr:spPr>
        <a:xfrm>
          <a:off x="22199600" y="1049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478" name="フローチャート: 判断 477"/>
        <xdr:cNvSpPr/>
      </xdr:nvSpPr>
      <xdr:spPr>
        <a:xfrm>
          <a:off x="221107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80073</xdr:rowOff>
    </xdr:from>
    <xdr:to>
      <xdr:col>112</xdr:col>
      <xdr:colOff>38100</xdr:colOff>
      <xdr:row>62</xdr:row>
      <xdr:rowOff>10223</xdr:rowOff>
    </xdr:to>
    <xdr:sp macro="" textlink="">
      <xdr:nvSpPr>
        <xdr:cNvPr id="479" name="フローチャート: 判断 478"/>
        <xdr:cNvSpPr/>
      </xdr:nvSpPr>
      <xdr:spPr>
        <a:xfrm>
          <a:off x="21272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90360</xdr:rowOff>
    </xdr:from>
    <xdr:to>
      <xdr:col>107</xdr:col>
      <xdr:colOff>101600</xdr:colOff>
      <xdr:row>62</xdr:row>
      <xdr:rowOff>20510</xdr:rowOff>
    </xdr:to>
    <xdr:sp macro="" textlink="">
      <xdr:nvSpPr>
        <xdr:cNvPr id="480" name="フローチャート: 判断 479"/>
        <xdr:cNvSpPr/>
      </xdr:nvSpPr>
      <xdr:spPr>
        <a:xfrm>
          <a:off x="20383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107506</xdr:rowOff>
    </xdr:from>
    <xdr:to>
      <xdr:col>102</xdr:col>
      <xdr:colOff>165100</xdr:colOff>
      <xdr:row>62</xdr:row>
      <xdr:rowOff>37656</xdr:rowOff>
    </xdr:to>
    <xdr:sp macro="" textlink="">
      <xdr:nvSpPr>
        <xdr:cNvPr id="481" name="フローチャート: 判断 480"/>
        <xdr:cNvSpPr/>
      </xdr:nvSpPr>
      <xdr:spPr>
        <a:xfrm>
          <a:off x="19494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116649</xdr:rowOff>
    </xdr:from>
    <xdr:to>
      <xdr:col>98</xdr:col>
      <xdr:colOff>38100</xdr:colOff>
      <xdr:row>62</xdr:row>
      <xdr:rowOff>46799</xdr:rowOff>
    </xdr:to>
    <xdr:sp macro="" textlink="">
      <xdr:nvSpPr>
        <xdr:cNvPr id="482" name="フローチャート: 判断 481"/>
        <xdr:cNvSpPr/>
      </xdr:nvSpPr>
      <xdr:spPr>
        <a:xfrm>
          <a:off x="18605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488" name="楕円 487"/>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48069</xdr:rowOff>
    </xdr:from>
    <xdr:to>
      <xdr:col>107</xdr:col>
      <xdr:colOff>101600</xdr:colOff>
      <xdr:row>62</xdr:row>
      <xdr:rowOff>149669</xdr:rowOff>
    </xdr:to>
    <xdr:sp macro="" textlink="">
      <xdr:nvSpPr>
        <xdr:cNvPr id="489" name="楕円 488"/>
        <xdr:cNvSpPr/>
      </xdr:nvSpPr>
      <xdr:spPr>
        <a:xfrm>
          <a:off x="20383500" y="10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98869</xdr:rowOff>
    </xdr:to>
    <xdr:cxnSp macro="">
      <xdr:nvCxnSpPr>
        <xdr:cNvPr id="490" name="直線コネクタ 489"/>
        <xdr:cNvCxnSpPr/>
      </xdr:nvCxnSpPr>
      <xdr:spPr>
        <a:xfrm flipV="1">
          <a:off x="20434300" y="1072591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491" name="楕円 490"/>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98869</xdr:rowOff>
    </xdr:from>
    <xdr:to>
      <xdr:col>107</xdr:col>
      <xdr:colOff>50800</xdr:colOff>
      <xdr:row>62</xdr:row>
      <xdr:rowOff>100584</xdr:rowOff>
    </xdr:to>
    <xdr:cxnSp macro="">
      <xdr:nvCxnSpPr>
        <xdr:cNvPr id="492" name="直線コネクタ 491"/>
        <xdr:cNvCxnSpPr/>
      </xdr:nvCxnSpPr>
      <xdr:spPr>
        <a:xfrm flipV="1">
          <a:off x="19545300" y="1072876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50927</xdr:rowOff>
    </xdr:from>
    <xdr:to>
      <xdr:col>98</xdr:col>
      <xdr:colOff>38100</xdr:colOff>
      <xdr:row>62</xdr:row>
      <xdr:rowOff>152527</xdr:rowOff>
    </xdr:to>
    <xdr:sp macro="" textlink="">
      <xdr:nvSpPr>
        <xdr:cNvPr id="493" name="楕円 492"/>
        <xdr:cNvSpPr/>
      </xdr:nvSpPr>
      <xdr:spPr>
        <a:xfrm>
          <a:off x="18605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101727</xdr:rowOff>
    </xdr:to>
    <xdr:cxnSp macro="">
      <xdr:nvCxnSpPr>
        <xdr:cNvPr id="494" name="直線コネクタ 493"/>
        <xdr:cNvCxnSpPr/>
      </xdr:nvCxnSpPr>
      <xdr:spPr>
        <a:xfrm flipV="1">
          <a:off x="18656300" y="107304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26750</xdr:rowOff>
    </xdr:from>
    <xdr:ext cx="469744" cy="259045"/>
    <xdr:sp macro="" textlink="">
      <xdr:nvSpPr>
        <xdr:cNvPr id="495" name="n_1aveValue【保健センター・保健所】&#10;一人当たり面積"/>
        <xdr:cNvSpPr txBox="1"/>
      </xdr:nvSpPr>
      <xdr:spPr>
        <a:xfrm>
          <a:off x="210757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496" name="n_2aveValue【保健センター・保健所】&#10;一人当たり面積"/>
        <xdr:cNvSpPr txBox="1"/>
      </xdr:nvSpPr>
      <xdr:spPr>
        <a:xfrm>
          <a:off x="20199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54183</xdr:rowOff>
    </xdr:from>
    <xdr:ext cx="469744" cy="259045"/>
    <xdr:sp macro="" textlink="">
      <xdr:nvSpPr>
        <xdr:cNvPr id="497" name="n_3aveValue【保健センター・保健所】&#10;一人当たり面積"/>
        <xdr:cNvSpPr txBox="1"/>
      </xdr:nvSpPr>
      <xdr:spPr>
        <a:xfrm>
          <a:off x="193104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63326</xdr:rowOff>
    </xdr:from>
    <xdr:ext cx="469744" cy="259045"/>
    <xdr:sp macro="" textlink="">
      <xdr:nvSpPr>
        <xdr:cNvPr id="498" name="n_4aveValue【保健センター・保健所】&#10;一人当たり面積"/>
        <xdr:cNvSpPr txBox="1"/>
      </xdr:nvSpPr>
      <xdr:spPr>
        <a:xfrm>
          <a:off x="18421427" y="103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499" name="n_1main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140796</xdr:rowOff>
    </xdr:from>
    <xdr:ext cx="469744" cy="259045"/>
    <xdr:sp macro="" textlink="">
      <xdr:nvSpPr>
        <xdr:cNvPr id="500" name="n_2mainValue【保健センター・保健所】&#10;一人当たり面積"/>
        <xdr:cNvSpPr txBox="1"/>
      </xdr:nvSpPr>
      <xdr:spPr>
        <a:xfrm>
          <a:off x="20199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501" name="n_3mainValue【保健センター・保健所】&#10;一人当たり面積"/>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143654</xdr:rowOff>
    </xdr:from>
    <xdr:ext cx="469744" cy="259045"/>
    <xdr:sp macro="" textlink="">
      <xdr:nvSpPr>
        <xdr:cNvPr id="502" name="n_4mainValue【保健センター・保健所】&#10;一人当たり面積"/>
        <xdr:cNvSpPr txBox="1"/>
      </xdr:nvSpPr>
      <xdr:spPr>
        <a:xfrm>
          <a:off x="18421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5" name="テキスト ボックス 51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5" name="テキスト ボックス 52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528" name="直線コネクタ 527"/>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0" name="直線コネクタ 52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31" name="【消防施設】&#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32" name="直線コネクタ 53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33" name="【消防施設】&#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4" name="フローチャート: 判断 533"/>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535" name="フローチャート: 判断 534"/>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536" name="フローチャート: 判断 535"/>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7" name="フローチャート: 判断 536"/>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538" name="フローチャート: 判断 537"/>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544" name="楕円 543"/>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545" name="楕円 544"/>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98516</xdr:rowOff>
    </xdr:to>
    <xdr:cxnSp macro="">
      <xdr:nvCxnSpPr>
        <xdr:cNvPr id="546" name="直線コネクタ 545"/>
        <xdr:cNvCxnSpPr/>
      </xdr:nvCxnSpPr>
      <xdr:spPr>
        <a:xfrm>
          <a:off x="14592300" y="139712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34652</xdr:rowOff>
    </xdr:from>
    <xdr:to>
      <xdr:col>72</xdr:col>
      <xdr:colOff>38100</xdr:colOff>
      <xdr:row>81</xdr:row>
      <xdr:rowOff>136252</xdr:rowOff>
    </xdr:to>
    <xdr:sp macro="" textlink="">
      <xdr:nvSpPr>
        <xdr:cNvPr id="547" name="楕円 546"/>
        <xdr:cNvSpPr/>
      </xdr:nvSpPr>
      <xdr:spPr>
        <a:xfrm>
          <a:off x="13652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85452</xdr:rowOff>
    </xdr:to>
    <xdr:cxnSp macro="">
      <xdr:nvCxnSpPr>
        <xdr:cNvPr id="548" name="直線コネクタ 547"/>
        <xdr:cNvCxnSpPr/>
      </xdr:nvCxnSpPr>
      <xdr:spPr>
        <a:xfrm flipV="1">
          <a:off x="13703300" y="139712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37919</xdr:rowOff>
    </xdr:from>
    <xdr:to>
      <xdr:col>67</xdr:col>
      <xdr:colOff>101600</xdr:colOff>
      <xdr:row>82</xdr:row>
      <xdr:rowOff>139519</xdr:rowOff>
    </xdr:to>
    <xdr:sp macro="" textlink="">
      <xdr:nvSpPr>
        <xdr:cNvPr id="549" name="楕円 548"/>
        <xdr:cNvSpPr/>
      </xdr:nvSpPr>
      <xdr:spPr>
        <a:xfrm>
          <a:off x="12763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85452</xdr:rowOff>
    </xdr:from>
    <xdr:to>
      <xdr:col>71</xdr:col>
      <xdr:colOff>177800</xdr:colOff>
      <xdr:row>82</xdr:row>
      <xdr:rowOff>88719</xdr:rowOff>
    </xdr:to>
    <xdr:cxnSp macro="">
      <xdr:nvCxnSpPr>
        <xdr:cNvPr id="550" name="直線コネクタ 549"/>
        <xdr:cNvCxnSpPr/>
      </xdr:nvCxnSpPr>
      <xdr:spPr>
        <a:xfrm flipV="1">
          <a:off x="12814300" y="13972902"/>
          <a:ext cx="889000" cy="17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551" name="n_1aveValue【消防施設】&#10;有形固定資産減価償却率"/>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552" name="n_2aveValue【消防施設】&#10;有形固定資産減価償却率"/>
        <xdr:cNvSpPr txBox="1"/>
      </xdr:nvSpPr>
      <xdr:spPr>
        <a:xfrm>
          <a:off x="14389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5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554" name="n_4aveValue【消防施設】&#10;有形固定資産減価償却率"/>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555" name="n_1mainValue【消防施設】&#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556" name="n_2mainValue【消防施設】&#10;有形固定資産減価償却率"/>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152779</xdr:rowOff>
    </xdr:from>
    <xdr:ext cx="405111" cy="259045"/>
    <xdr:sp macro="" textlink="">
      <xdr:nvSpPr>
        <xdr:cNvPr id="557" name="n_3mainValue【消防施設】&#10;有形固定資産減価償却率"/>
        <xdr:cNvSpPr txBox="1"/>
      </xdr:nvSpPr>
      <xdr:spPr>
        <a:xfrm>
          <a:off x="13500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558" name="n_4mainValue【消防施設】&#10;有形固定資産減価償却率"/>
        <xdr:cNvSpPr txBox="1"/>
      </xdr:nvSpPr>
      <xdr:spPr>
        <a:xfrm>
          <a:off x="12611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80" name="テキスト ボックス 57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582" name="直線コネクタ 581"/>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583" name="【消防施設】&#10;一人当たり面積最小値テキスト"/>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584" name="直線コネクタ 583"/>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585" name="【消防施設】&#10;一人当たり面積最大値テキスト"/>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586" name="直線コネクタ 585"/>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587" name="【消防施設】&#10;一人当たり面積平均値テキスト"/>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588" name="フローチャート: 判断 587"/>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589" name="フローチャート: 判断 588"/>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590" name="フローチャート: 判断 589"/>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591" name="フローチャート: 判断 590"/>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592" name="フローチャート: 判断 591"/>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598" name="楕円 597"/>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110934</xdr:rowOff>
    </xdr:from>
    <xdr:to>
      <xdr:col>107</xdr:col>
      <xdr:colOff>101600</xdr:colOff>
      <xdr:row>86</xdr:row>
      <xdr:rowOff>41084</xdr:rowOff>
    </xdr:to>
    <xdr:sp macro="" textlink="">
      <xdr:nvSpPr>
        <xdr:cNvPr id="599" name="楕円 598"/>
        <xdr:cNvSpPr/>
      </xdr:nvSpPr>
      <xdr:spPr>
        <a:xfrm>
          <a:off x="20383500" y="146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161734</xdr:rowOff>
    </xdr:to>
    <xdr:cxnSp macro="">
      <xdr:nvCxnSpPr>
        <xdr:cNvPr id="600" name="直線コネクタ 599"/>
        <xdr:cNvCxnSpPr/>
      </xdr:nvCxnSpPr>
      <xdr:spPr>
        <a:xfrm flipV="1">
          <a:off x="20434300" y="1473250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112458</xdr:rowOff>
    </xdr:from>
    <xdr:to>
      <xdr:col>102</xdr:col>
      <xdr:colOff>165100</xdr:colOff>
      <xdr:row>86</xdr:row>
      <xdr:rowOff>42608</xdr:rowOff>
    </xdr:to>
    <xdr:sp macro="" textlink="">
      <xdr:nvSpPr>
        <xdr:cNvPr id="601" name="楕円 600"/>
        <xdr:cNvSpPr/>
      </xdr:nvSpPr>
      <xdr:spPr>
        <a:xfrm>
          <a:off x="19494500" y="146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161734</xdr:rowOff>
    </xdr:from>
    <xdr:to>
      <xdr:col>107</xdr:col>
      <xdr:colOff>50800</xdr:colOff>
      <xdr:row>85</xdr:row>
      <xdr:rowOff>163258</xdr:rowOff>
    </xdr:to>
    <xdr:cxnSp macro="">
      <xdr:nvCxnSpPr>
        <xdr:cNvPr id="602" name="直線コネクタ 601"/>
        <xdr:cNvCxnSpPr/>
      </xdr:nvCxnSpPr>
      <xdr:spPr>
        <a:xfrm flipV="1">
          <a:off x="19545300" y="147349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113792</xdr:rowOff>
    </xdr:from>
    <xdr:to>
      <xdr:col>98</xdr:col>
      <xdr:colOff>38100</xdr:colOff>
      <xdr:row>86</xdr:row>
      <xdr:rowOff>43942</xdr:rowOff>
    </xdr:to>
    <xdr:sp macro="" textlink="">
      <xdr:nvSpPr>
        <xdr:cNvPr id="603" name="楕円 602"/>
        <xdr:cNvSpPr/>
      </xdr:nvSpPr>
      <xdr:spPr>
        <a:xfrm>
          <a:off x="18605500" y="146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163258</xdr:rowOff>
    </xdr:from>
    <xdr:to>
      <xdr:col>102</xdr:col>
      <xdr:colOff>114300</xdr:colOff>
      <xdr:row>85</xdr:row>
      <xdr:rowOff>164592</xdr:rowOff>
    </xdr:to>
    <xdr:cxnSp macro="">
      <xdr:nvCxnSpPr>
        <xdr:cNvPr id="604" name="直線コネクタ 603"/>
        <xdr:cNvCxnSpPr/>
      </xdr:nvCxnSpPr>
      <xdr:spPr>
        <a:xfrm flipV="1">
          <a:off x="18656300" y="147365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605" name="n_1aveValue【消防施設】&#10;一人当たり面積"/>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606" name="n_2aveValue【消防施設】&#10;一人当たり面積"/>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607" name="n_3aveValue【消防施設】&#10;一人当たり面積"/>
        <xdr:cNvSpPr txBox="1"/>
      </xdr:nvSpPr>
      <xdr:spPr>
        <a:xfrm>
          <a:off x="19310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99840</xdr:rowOff>
    </xdr:from>
    <xdr:ext cx="469744" cy="259045"/>
    <xdr:sp macro="" textlink="">
      <xdr:nvSpPr>
        <xdr:cNvPr id="608" name="n_4aveValue【消防施設】&#10;一人当たり面積"/>
        <xdr:cNvSpPr txBox="1"/>
      </xdr:nvSpPr>
      <xdr:spPr>
        <a:xfrm>
          <a:off x="18421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55135</xdr:rowOff>
    </xdr:from>
    <xdr:ext cx="469744" cy="259045"/>
    <xdr:sp macro="" textlink="">
      <xdr:nvSpPr>
        <xdr:cNvPr id="609" name="n_1mainValue【消防施設】&#10;一人当たり面積"/>
        <xdr:cNvSpPr txBox="1"/>
      </xdr:nvSpPr>
      <xdr:spPr>
        <a:xfrm>
          <a:off x="21075727" y="144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57611</xdr:rowOff>
    </xdr:from>
    <xdr:ext cx="469744" cy="259045"/>
    <xdr:sp macro="" textlink="">
      <xdr:nvSpPr>
        <xdr:cNvPr id="610" name="n_2mainValue【消防施設】&#10;一人当たり面積"/>
        <xdr:cNvSpPr txBox="1"/>
      </xdr:nvSpPr>
      <xdr:spPr>
        <a:xfrm>
          <a:off x="20199427" y="1445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59135</xdr:rowOff>
    </xdr:from>
    <xdr:ext cx="469744" cy="259045"/>
    <xdr:sp macro="" textlink="">
      <xdr:nvSpPr>
        <xdr:cNvPr id="611" name="n_3mainValue【消防施設】&#10;一人当たり面積"/>
        <xdr:cNvSpPr txBox="1"/>
      </xdr:nvSpPr>
      <xdr:spPr>
        <a:xfrm>
          <a:off x="19310427" y="1446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60469</xdr:rowOff>
    </xdr:from>
    <xdr:ext cx="469744" cy="259045"/>
    <xdr:sp macro="" textlink="">
      <xdr:nvSpPr>
        <xdr:cNvPr id="612" name="n_4mainValue【消防施設】&#10;一人当たり面積"/>
        <xdr:cNvSpPr txBox="1"/>
      </xdr:nvSpPr>
      <xdr:spPr>
        <a:xfrm>
          <a:off x="18421427" y="1446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5" name="テキスト ボックス 6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5" name="テキスト ボックス 6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638" name="直線コネクタ 637"/>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0" name="直線コネクタ 63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641" name="【庁舎】&#10;有形固定資産減価償却率最大値テキスト"/>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642" name="直線コネクタ 641"/>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643" name="【庁舎】&#10;有形固定資産減価償却率平均値テキスト"/>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644" name="フローチャート: 判断 643"/>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45" name="フローチャート: 判断 644"/>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646" name="フローチャート: 判断 645"/>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647" name="フローチャート: 判断 646"/>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48" name="フローチャート: 判断 647"/>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654" name="楕円 653"/>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55" name="楕円 654"/>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105</xdr:row>
      <xdr:rowOff>12519</xdr:rowOff>
    </xdr:to>
    <xdr:cxnSp macro="">
      <xdr:nvCxnSpPr>
        <xdr:cNvPr id="656" name="直線コネクタ 655"/>
        <xdr:cNvCxnSpPr/>
      </xdr:nvCxnSpPr>
      <xdr:spPr>
        <a:xfrm>
          <a:off x="14592300" y="179527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657" name="楕円 656"/>
        <xdr:cNvSpPr/>
      </xdr:nvSpPr>
      <xdr:spPr>
        <a:xfrm>
          <a:off x="1365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121920</xdr:rowOff>
    </xdr:to>
    <xdr:cxnSp macro="">
      <xdr:nvCxnSpPr>
        <xdr:cNvPr id="658" name="直線コネクタ 657"/>
        <xdr:cNvCxnSpPr/>
      </xdr:nvCxnSpPr>
      <xdr:spPr>
        <a:xfrm>
          <a:off x="13703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31931</xdr:rowOff>
    </xdr:from>
    <xdr:to>
      <xdr:col>67</xdr:col>
      <xdr:colOff>101600</xdr:colOff>
      <xdr:row>104</xdr:row>
      <xdr:rowOff>133531</xdr:rowOff>
    </xdr:to>
    <xdr:sp macro="" textlink="">
      <xdr:nvSpPr>
        <xdr:cNvPr id="659" name="楕円 658"/>
        <xdr:cNvSpPr/>
      </xdr:nvSpPr>
      <xdr:spPr>
        <a:xfrm>
          <a:off x="12763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115388</xdr:rowOff>
    </xdr:to>
    <xdr:cxnSp macro="">
      <xdr:nvCxnSpPr>
        <xdr:cNvPr id="660" name="直線コネクタ 659"/>
        <xdr:cNvCxnSpPr/>
      </xdr:nvCxnSpPr>
      <xdr:spPr>
        <a:xfrm>
          <a:off x="12814300" y="1791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661"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44648</xdr:rowOff>
    </xdr:from>
    <xdr:ext cx="405111" cy="259045"/>
    <xdr:sp macro="" textlink="">
      <xdr:nvSpPr>
        <xdr:cNvPr id="662" name="n_2aveValue【庁舎】&#10;有形固定資産減価償却率"/>
        <xdr:cNvSpPr txBox="1"/>
      </xdr:nvSpPr>
      <xdr:spPr>
        <a:xfrm>
          <a:off x="14389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78939</xdr:rowOff>
    </xdr:from>
    <xdr:ext cx="405111" cy="259045"/>
    <xdr:sp macro="" textlink="">
      <xdr:nvSpPr>
        <xdr:cNvPr id="663" name="n_3aveValue【庁舎】&#10;有形固定資産減価償却率"/>
        <xdr:cNvSpPr txBox="1"/>
      </xdr:nvSpPr>
      <xdr:spPr>
        <a:xfrm>
          <a:off x="13500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664" name="n_4aveValue【庁舎】&#10;有形固定資産減価償却率"/>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54446</xdr:rowOff>
    </xdr:from>
    <xdr:ext cx="405111" cy="259045"/>
    <xdr:sp macro="" textlink="">
      <xdr:nvSpPr>
        <xdr:cNvPr id="665" name="n_1mainValue【庁舎】&#10;有形固定資産減価償却率"/>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66" name="n_2main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667" name="n_3mainValue【庁舎】&#10;有形固定資産減価償却率"/>
        <xdr:cNvSpPr txBox="1"/>
      </xdr:nvSpPr>
      <xdr:spPr>
        <a:xfrm>
          <a:off x="13500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150058</xdr:rowOff>
    </xdr:from>
    <xdr:ext cx="405111" cy="259045"/>
    <xdr:sp macro="" textlink="">
      <xdr:nvSpPr>
        <xdr:cNvPr id="668" name="n_4mainValue【庁舎】&#10;有形固定資産減価償却率"/>
        <xdr:cNvSpPr txBox="1"/>
      </xdr:nvSpPr>
      <xdr:spPr>
        <a:xfrm>
          <a:off x="12611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692" name="直線コネクタ 691"/>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693" name="【庁舎】&#10;一人当たり面積最小値テキスト"/>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694" name="直線コネクタ 693"/>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695" name="【庁舎】&#10;一人当たり面積最大値テキスト"/>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696" name="直線コネクタ 695"/>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29354</xdr:rowOff>
    </xdr:from>
    <xdr:ext cx="469744" cy="259045"/>
    <xdr:sp macro="" textlink="">
      <xdr:nvSpPr>
        <xdr:cNvPr id="697" name="【庁舎】&#10;一人当たり面積平均値テキスト"/>
        <xdr:cNvSpPr txBox="1"/>
      </xdr:nvSpPr>
      <xdr:spPr>
        <a:xfrm>
          <a:off x="22199600" y="1820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698" name="フローチャート: 判断 697"/>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699" name="フローチャート: 判断 698"/>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700" name="フローチャート: 判断 699"/>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01" name="フローチャート: 判断 70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02" name="フローチャート: 判断 701"/>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34925</xdr:rowOff>
    </xdr:from>
    <xdr:to>
      <xdr:col>112</xdr:col>
      <xdr:colOff>38100</xdr:colOff>
      <xdr:row>104</xdr:row>
      <xdr:rowOff>136525</xdr:rowOff>
    </xdr:to>
    <xdr:sp macro="" textlink="">
      <xdr:nvSpPr>
        <xdr:cNvPr id="708" name="楕円 707"/>
        <xdr:cNvSpPr/>
      </xdr:nvSpPr>
      <xdr:spPr>
        <a:xfrm>
          <a:off x="2127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49785</xdr:rowOff>
    </xdr:from>
    <xdr:to>
      <xdr:col>107</xdr:col>
      <xdr:colOff>101600</xdr:colOff>
      <xdr:row>104</xdr:row>
      <xdr:rowOff>151385</xdr:rowOff>
    </xdr:to>
    <xdr:sp macro="" textlink="">
      <xdr:nvSpPr>
        <xdr:cNvPr id="709" name="楕円 708"/>
        <xdr:cNvSpPr/>
      </xdr:nvSpPr>
      <xdr:spPr>
        <a:xfrm>
          <a:off x="20383500" y="1788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100585</xdr:rowOff>
    </xdr:to>
    <xdr:cxnSp macro="">
      <xdr:nvCxnSpPr>
        <xdr:cNvPr id="710" name="直線コネクタ 709"/>
        <xdr:cNvCxnSpPr/>
      </xdr:nvCxnSpPr>
      <xdr:spPr>
        <a:xfrm flipV="1">
          <a:off x="20434300" y="17916525"/>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117602</xdr:rowOff>
    </xdr:from>
    <xdr:to>
      <xdr:col>102</xdr:col>
      <xdr:colOff>165100</xdr:colOff>
      <xdr:row>101</xdr:row>
      <xdr:rowOff>47752</xdr:rowOff>
    </xdr:to>
    <xdr:sp macro="" textlink="">
      <xdr:nvSpPr>
        <xdr:cNvPr id="711" name="楕円 710"/>
        <xdr:cNvSpPr/>
      </xdr:nvSpPr>
      <xdr:spPr>
        <a:xfrm>
          <a:off x="19494500" y="172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168402</xdr:rowOff>
    </xdr:from>
    <xdr:to>
      <xdr:col>107</xdr:col>
      <xdr:colOff>50800</xdr:colOff>
      <xdr:row>104</xdr:row>
      <xdr:rowOff>100585</xdr:rowOff>
    </xdr:to>
    <xdr:cxnSp macro="">
      <xdr:nvCxnSpPr>
        <xdr:cNvPr id="712" name="直線コネクタ 711"/>
        <xdr:cNvCxnSpPr/>
      </xdr:nvCxnSpPr>
      <xdr:spPr>
        <a:xfrm>
          <a:off x="19545300" y="17313402"/>
          <a:ext cx="889000" cy="6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66929</xdr:rowOff>
    </xdr:from>
    <xdr:to>
      <xdr:col>98</xdr:col>
      <xdr:colOff>38100</xdr:colOff>
      <xdr:row>104</xdr:row>
      <xdr:rowOff>168529</xdr:rowOff>
    </xdr:to>
    <xdr:sp macro="" textlink="">
      <xdr:nvSpPr>
        <xdr:cNvPr id="713" name="楕円 712"/>
        <xdr:cNvSpPr/>
      </xdr:nvSpPr>
      <xdr:spPr>
        <a:xfrm>
          <a:off x="18605500" y="178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168402</xdr:rowOff>
    </xdr:from>
    <xdr:to>
      <xdr:col>102</xdr:col>
      <xdr:colOff>114300</xdr:colOff>
      <xdr:row>104</xdr:row>
      <xdr:rowOff>117729</xdr:rowOff>
    </xdr:to>
    <xdr:cxnSp macro="">
      <xdr:nvCxnSpPr>
        <xdr:cNvPr id="714" name="直線コネクタ 713"/>
        <xdr:cNvCxnSpPr/>
      </xdr:nvCxnSpPr>
      <xdr:spPr>
        <a:xfrm flipV="1">
          <a:off x="18656300" y="17313402"/>
          <a:ext cx="8890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148226</xdr:rowOff>
    </xdr:from>
    <xdr:ext cx="469744" cy="259045"/>
    <xdr:sp macro="" textlink="">
      <xdr:nvSpPr>
        <xdr:cNvPr id="715" name="n_1aveValue【庁舎】&#10;一人当たり面積"/>
        <xdr:cNvSpPr txBox="1"/>
      </xdr:nvSpPr>
      <xdr:spPr>
        <a:xfrm>
          <a:off x="21075727" y="18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169942</xdr:rowOff>
    </xdr:from>
    <xdr:ext cx="469744" cy="259045"/>
    <xdr:sp macro="" textlink="">
      <xdr:nvSpPr>
        <xdr:cNvPr id="716" name="n_2aveValue【庁舎】&#10;一人当たり面積"/>
        <xdr:cNvSpPr txBox="1"/>
      </xdr:nvSpPr>
      <xdr:spPr>
        <a:xfrm>
          <a:off x="201994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17"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718" name="n_4aveValue【庁舎】&#10;一人当たり面積"/>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153052</xdr:rowOff>
    </xdr:from>
    <xdr:ext cx="469744" cy="259045"/>
    <xdr:sp macro="" textlink="">
      <xdr:nvSpPr>
        <xdr:cNvPr id="719" name="n_1mainValue【庁舎】&#10;一人当たり面積"/>
        <xdr:cNvSpPr txBox="1"/>
      </xdr:nvSpPr>
      <xdr:spPr>
        <a:xfrm>
          <a:off x="210757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167912</xdr:rowOff>
    </xdr:from>
    <xdr:ext cx="469744" cy="259045"/>
    <xdr:sp macro="" textlink="">
      <xdr:nvSpPr>
        <xdr:cNvPr id="720" name="n_2mainValue【庁舎】&#10;一人当たり面積"/>
        <xdr:cNvSpPr txBox="1"/>
      </xdr:nvSpPr>
      <xdr:spPr>
        <a:xfrm>
          <a:off x="20199427" y="1765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64279</xdr:rowOff>
    </xdr:from>
    <xdr:ext cx="469744" cy="259045"/>
    <xdr:sp macro="" textlink="">
      <xdr:nvSpPr>
        <xdr:cNvPr id="721" name="n_3mainValue【庁舎】&#10;一人当たり面積"/>
        <xdr:cNvSpPr txBox="1"/>
      </xdr:nvSpPr>
      <xdr:spPr>
        <a:xfrm>
          <a:off x="19310427" y="170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13606</xdr:rowOff>
    </xdr:from>
    <xdr:ext cx="469744" cy="259045"/>
    <xdr:sp macro="" textlink="">
      <xdr:nvSpPr>
        <xdr:cNvPr id="722" name="n_4mainValue【庁舎】&#10;一人当たり面積"/>
        <xdr:cNvSpPr txBox="1"/>
      </xdr:nvSpPr>
      <xdr:spPr>
        <a:xfrm>
          <a:off x="18421427" y="176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類似団体平均と比較して有形固定資産減価償却率が低くなっている施設は、福祉施設である。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　福祉施設の有形固定資産減価償却率が４４．３％となっているが、平成２１年度に幌延町立北星園を建て替えたこと、令和２年度に特別養護老人ホームこざくら荘のボイラー設備改修をしたことが原因であると考えられる。今後、公共施設等の維持補修に要する経費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　また、老朽化の進んでいる施設の更新については、利用実態と将来の人口推移等を踏まえ、施設の更新や改修、縮小、廃止など総合的に検討する。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I2" zoomScale="85" zoomScaleNormal="85" workbookViewId="0">
      <selection activeCell="W15" sqref="W15:AB1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5528790</v>
      </c>
      <c r="BO4" s="407"/>
      <c r="BP4" s="407"/>
      <c r="BQ4" s="407"/>
      <c r="BR4" s="407"/>
      <c r="BS4" s="407"/>
      <c r="BT4" s="407"/>
      <c r="BU4" s="408"/>
      <c r="BV4" s="406">
        <v>5104505</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6.3</v>
      </c>
      <c r="CU4" s="413"/>
      <c r="CV4" s="413"/>
      <c r="CW4" s="413"/>
      <c r="CX4" s="413"/>
      <c r="CY4" s="413"/>
      <c r="CZ4" s="413"/>
      <c r="DA4" s="414"/>
      <c r="DB4" s="412">
        <v>5.3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5337082</v>
      </c>
      <c r="BO5" s="444"/>
      <c r="BP5" s="444"/>
      <c r="BQ5" s="444"/>
      <c r="BR5" s="444"/>
      <c r="BS5" s="444"/>
      <c r="BT5" s="444"/>
      <c r="BU5" s="445"/>
      <c r="BV5" s="443">
        <v>4932985</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77.3</v>
      </c>
      <c r="CU5" s="441"/>
      <c r="CV5" s="441"/>
      <c r="CW5" s="441"/>
      <c r="CX5" s="441"/>
      <c r="CY5" s="441"/>
      <c r="CZ5" s="441"/>
      <c r="DA5" s="442"/>
      <c r="DB5" s="440">
        <v>72.5</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191708</v>
      </c>
      <c r="BO6" s="444"/>
      <c r="BP6" s="444"/>
      <c r="BQ6" s="444"/>
      <c r="BR6" s="444"/>
      <c r="BS6" s="444"/>
      <c r="BT6" s="444"/>
      <c r="BU6" s="445"/>
      <c r="BV6" s="443">
        <v>171520</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77.599999999999994</v>
      </c>
      <c r="CU6" s="481"/>
      <c r="CV6" s="481"/>
      <c r="CW6" s="481"/>
      <c r="CX6" s="481"/>
      <c r="CY6" s="481"/>
      <c r="CZ6" s="481"/>
      <c r="DA6" s="482"/>
      <c r="DB6" s="480">
        <v>73.099999999999994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8712</v>
      </c>
      <c r="BO7" s="444"/>
      <c r="BP7" s="444"/>
      <c r="BQ7" s="444"/>
      <c r="BR7" s="444"/>
      <c r="BS7" s="444"/>
      <c r="BT7" s="444"/>
      <c r="BU7" s="445"/>
      <c r="BV7" s="443">
        <v>20364</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2893663</v>
      </c>
      <c r="CU7" s="444"/>
      <c r="CV7" s="444"/>
      <c r="CW7" s="444"/>
      <c r="CX7" s="444"/>
      <c r="CY7" s="444"/>
      <c r="CZ7" s="444"/>
      <c r="DA7" s="445"/>
      <c r="DB7" s="443">
        <v>2828492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182996</v>
      </c>
      <c r="BO8" s="444"/>
      <c r="BP8" s="444"/>
      <c r="BQ8" s="444"/>
      <c r="BR8" s="444"/>
      <c r="BS8" s="444"/>
      <c r="BT8" s="444"/>
      <c r="BU8" s="445"/>
      <c r="BV8" s="443">
        <v>151156</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0.22</v>
      </c>
      <c r="CU8" s="484"/>
      <c r="CV8" s="484"/>
      <c r="CW8" s="484"/>
      <c r="CX8" s="484"/>
      <c r="CY8" s="484"/>
      <c r="CZ8" s="484"/>
      <c r="DA8" s="485"/>
      <c r="DB8" s="483">
        <v>0.22</v>
      </c>
      <c r="DC8" s="484"/>
      <c r="DD8" s="484"/>
      <c r="DE8" s="484"/>
      <c r="DF8" s="484"/>
      <c r="DG8" s="484"/>
      <c r="DH8" s="484"/>
      <c r="DI8" s="485"/>
    </row>
    <row r="9" spans="1:119" ht="18.75" customHeight="1" thickBot="1" x14ac:dyDescent="0.2">
      <c r="A9" s="181"/>
      <c r="B9" s="437" t="s">
        <v>106</v>
      </c>
      <c r="C9" s="438"/>
      <c r="D9" s="438"/>
      <c r="E9" s="438"/>
      <c r="F9" s="438"/>
      <c r="G9" s="438"/>
      <c r="H9" s="438"/>
      <c r="I9" s="438"/>
      <c r="J9" s="438"/>
      <c r="K9" s="486"/>
      <c r="L9" s="487" t="s">
        <v>107</v>
      </c>
      <c r="M9" s="488"/>
      <c r="N9" s="488"/>
      <c r="O9" s="488"/>
      <c r="P9" s="488"/>
      <c r="Q9" s="489"/>
      <c r="R9" s="490">
        <v>2371</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31840</v>
      </c>
      <c r="BO9" s="444"/>
      <c r="BP9" s="444"/>
      <c r="BQ9" s="444"/>
      <c r="BR9" s="444"/>
      <c r="BS9" s="444"/>
      <c r="BT9" s="444"/>
      <c r="BU9" s="445"/>
      <c r="BV9" s="443">
        <v>16968</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16.8</v>
      </c>
      <c r="CU9" s="441"/>
      <c r="CV9" s="441"/>
      <c r="CW9" s="441"/>
      <c r="CX9" s="441"/>
      <c r="CY9" s="441"/>
      <c r="CZ9" s="441"/>
      <c r="DA9" s="442"/>
      <c r="DB9" s="440">
        <v>14.8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112</v>
      </c>
      <c r="M10" s="473"/>
      <c r="N10" s="473"/>
      <c r="O10" s="473"/>
      <c r="P10" s="473"/>
      <c r="Q10" s="474"/>
      <c r="R10" s="494">
        <v>2447</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66944</v>
      </c>
      <c r="BO10" s="444"/>
      <c r="BP10" s="444"/>
      <c r="BQ10" s="444"/>
      <c r="BR10" s="444"/>
      <c r="BS10" s="444"/>
      <c r="BT10" s="444"/>
      <c r="BU10" s="445"/>
      <c r="BV10" s="443">
        <v>131</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114</v>
      </c>
      <c r="AV11" s="476"/>
      <c r="AW11" s="476"/>
      <c r="AX11" s="476"/>
      <c r="AY11" s="477" t="s">
        <v>120</v>
      </c>
      <c r="AZ11" s="478"/>
      <c r="BA11" s="478"/>
      <c r="BB11" s="478"/>
      <c r="BC11" s="478"/>
      <c r="BD11" s="478"/>
      <c r="BE11" s="478"/>
      <c r="BF11" s="478"/>
      <c r="BG11" s="478"/>
      <c r="BH11" s="478"/>
      <c r="BI11" s="478"/>
      <c r="BJ11" s="478"/>
      <c r="BK11" s="478"/>
      <c r="BL11" s="478"/>
      <c r="BM11" s="479"/>
      <c r="BN11" s="443">
        <v>43110</v>
      </c>
      <c r="BO11" s="444"/>
      <c r="BP11" s="444"/>
      <c r="BQ11" s="444"/>
      <c r="BR11" s="444"/>
      <c r="BS11" s="444"/>
      <c r="BT11" s="444"/>
      <c r="BU11" s="445"/>
      <c r="BV11" s="443">
        <v>22950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2102</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2070</v>
      </c>
      <c r="S13" s="528"/>
      <c r="T13" s="528"/>
      <c r="U13" s="528"/>
      <c r="V13" s="529"/>
      <c r="W13" s="459" t="s">
        <v>131</v>
      </c>
      <c r="X13" s="460"/>
      <c r="Y13" s="460"/>
      <c r="Z13" s="460"/>
      <c r="AA13" s="460"/>
      <c r="AB13" s="450"/>
      <c r="AC13" s="494">
        <v>285</v>
      </c>
      <c r="AD13" s="495"/>
      <c r="AE13" s="495"/>
      <c r="AF13" s="495"/>
      <c r="AG13" s="537"/>
      <c r="AH13" s="494">
        <v>261</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141894</v>
      </c>
      <c r="BO13" s="444"/>
      <c r="BP13" s="444"/>
      <c r="BQ13" s="444"/>
      <c r="BR13" s="444"/>
      <c r="BS13" s="444"/>
      <c r="BT13" s="444"/>
      <c r="BU13" s="445"/>
      <c r="BV13" s="443">
        <v>40049</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4.3</v>
      </c>
      <c r="CU13" s="441"/>
      <c r="CV13" s="441"/>
      <c r="CW13" s="441"/>
      <c r="CX13" s="441"/>
      <c r="CY13" s="441"/>
      <c r="CZ13" s="441"/>
      <c r="DA13" s="442"/>
      <c r="DB13" s="440">
        <v>4.8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2196</v>
      </c>
      <c r="S14" s="528"/>
      <c r="T14" s="528"/>
      <c r="U14" s="528"/>
      <c r="V14" s="529"/>
      <c r="W14" s="433"/>
      <c r="X14" s="434"/>
      <c r="Y14" s="434"/>
      <c r="Z14" s="434"/>
      <c r="AA14" s="434"/>
      <c r="AB14" s="423"/>
      <c r="AC14" s="530">
        <v>19.899999999999999</v>
      </c>
      <c r="AD14" s="531"/>
      <c r="AE14" s="531"/>
      <c r="AF14" s="531"/>
      <c r="AG14" s="532"/>
      <c r="AH14" s="530">
        <v>19.399999999999999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2171</v>
      </c>
      <c r="S15" s="528"/>
      <c r="T15" s="528"/>
      <c r="U15" s="528"/>
      <c r="V15" s="529"/>
      <c r="W15" s="459" t="s">
        <v>137</v>
      </c>
      <c r="X15" s="460"/>
      <c r="Y15" s="460"/>
      <c r="Z15" s="460"/>
      <c r="AA15" s="460"/>
      <c r="AB15" s="450"/>
      <c r="AC15" s="494">
        <v>332</v>
      </c>
      <c r="AD15" s="495"/>
      <c r="AE15" s="495"/>
      <c r="AF15" s="495"/>
      <c r="AG15" s="537"/>
      <c r="AH15" s="494">
        <v>226</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565077</v>
      </c>
      <c r="BO15" s="407"/>
      <c r="BP15" s="407"/>
      <c r="BQ15" s="407"/>
      <c r="BR15" s="407"/>
      <c r="BS15" s="407"/>
      <c r="BT15" s="407"/>
      <c r="BU15" s="408"/>
      <c r="BV15" s="406">
        <v>584335</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23.2</v>
      </c>
      <c r="AD16" s="531"/>
      <c r="AE16" s="531"/>
      <c r="AF16" s="531"/>
      <c r="AG16" s="532"/>
      <c r="AH16" s="530">
        <v>16.8</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2743703</v>
      </c>
      <c r="BO16" s="444"/>
      <c r="BP16" s="444"/>
      <c r="BQ16" s="444"/>
      <c r="BR16" s="444"/>
      <c r="BS16" s="444"/>
      <c r="BT16" s="444"/>
      <c r="BU16" s="445"/>
      <c r="BV16" s="443">
        <v>2655453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815</v>
      </c>
      <c r="AD17" s="495"/>
      <c r="AE17" s="495"/>
      <c r="AF17" s="495"/>
      <c r="AG17" s="537"/>
      <c r="AH17" s="494">
        <v>858</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702642</v>
      </c>
      <c r="BO17" s="444"/>
      <c r="BP17" s="444"/>
      <c r="BQ17" s="444"/>
      <c r="BR17" s="444"/>
      <c r="BS17" s="444"/>
      <c r="BT17" s="444"/>
      <c r="BU17" s="445"/>
      <c r="BV17" s="443">
        <v>731253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574.1</v>
      </c>
      <c r="M18" s="567"/>
      <c r="N18" s="567"/>
      <c r="O18" s="567"/>
      <c r="P18" s="567"/>
      <c r="Q18" s="567"/>
      <c r="R18" s="568"/>
      <c r="S18" s="568"/>
      <c r="T18" s="568"/>
      <c r="U18" s="568"/>
      <c r="V18" s="569"/>
      <c r="W18" s="461"/>
      <c r="X18" s="462"/>
      <c r="Y18" s="462"/>
      <c r="Z18" s="462"/>
      <c r="AA18" s="462"/>
      <c r="AB18" s="453"/>
      <c r="AC18" s="570">
        <v>56.9</v>
      </c>
      <c r="AD18" s="571"/>
      <c r="AE18" s="571"/>
      <c r="AF18" s="571"/>
      <c r="AG18" s="572"/>
      <c r="AH18" s="570">
        <v>63.8</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2272949</v>
      </c>
      <c r="BO18" s="444"/>
      <c r="BP18" s="444"/>
      <c r="BQ18" s="444"/>
      <c r="BR18" s="444"/>
      <c r="BS18" s="444"/>
      <c r="BT18" s="444"/>
      <c r="BU18" s="445"/>
      <c r="BV18" s="443">
        <v>2079657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3754629</v>
      </c>
      <c r="BO19" s="444"/>
      <c r="BP19" s="444"/>
      <c r="BQ19" s="444"/>
      <c r="BR19" s="444"/>
      <c r="BS19" s="444"/>
      <c r="BT19" s="444"/>
      <c r="BU19" s="445"/>
      <c r="BV19" s="443">
        <v>3640415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1225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3202649</v>
      </c>
      <c r="BO22" s="407"/>
      <c r="BP22" s="407"/>
      <c r="BQ22" s="407"/>
      <c r="BR22" s="407"/>
      <c r="BS22" s="407"/>
      <c r="BT22" s="407"/>
      <c r="BU22" s="408"/>
      <c r="BV22" s="406">
        <v>3122104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3074999</v>
      </c>
      <c r="BO23" s="444"/>
      <c r="BP23" s="444"/>
      <c r="BQ23" s="444"/>
      <c r="BR23" s="444"/>
      <c r="BS23" s="444"/>
      <c r="BT23" s="444"/>
      <c r="BU23" s="445"/>
      <c r="BV23" s="443">
        <v>2953654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7100</v>
      </c>
      <c r="R24" s="495"/>
      <c r="S24" s="495"/>
      <c r="T24" s="495"/>
      <c r="U24" s="495"/>
      <c r="V24" s="537"/>
      <c r="W24" s="589"/>
      <c r="X24" s="590"/>
      <c r="Y24" s="591"/>
      <c r="Z24" s="493" t="s">
        <v>162</v>
      </c>
      <c r="AA24" s="473"/>
      <c r="AB24" s="473"/>
      <c r="AC24" s="473"/>
      <c r="AD24" s="473"/>
      <c r="AE24" s="473"/>
      <c r="AF24" s="473"/>
      <c r="AG24" s="474"/>
      <c r="AH24" s="494">
        <v>72</v>
      </c>
      <c r="AI24" s="495"/>
      <c r="AJ24" s="495"/>
      <c r="AK24" s="495"/>
      <c r="AL24" s="537"/>
      <c r="AM24" s="494">
        <v>207432</v>
      </c>
      <c r="AN24" s="495"/>
      <c r="AO24" s="495"/>
      <c r="AP24" s="495"/>
      <c r="AQ24" s="495"/>
      <c r="AR24" s="537"/>
      <c r="AS24" s="494">
        <v>2881</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2883003</v>
      </c>
      <c r="BO24" s="444"/>
      <c r="BP24" s="444"/>
      <c r="BQ24" s="444"/>
      <c r="BR24" s="444"/>
      <c r="BS24" s="444"/>
      <c r="BT24" s="444"/>
      <c r="BU24" s="445"/>
      <c r="BV24" s="443">
        <v>2695905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1</v>
      </c>
      <c r="M25" s="495"/>
      <c r="N25" s="495"/>
      <c r="O25" s="495"/>
      <c r="P25" s="537"/>
      <c r="Q25" s="494">
        <v>6000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5828</v>
      </c>
      <c r="BO25" s="407"/>
      <c r="BP25" s="407"/>
      <c r="BQ25" s="407"/>
      <c r="BR25" s="407"/>
      <c r="BS25" s="407"/>
      <c r="BT25" s="407"/>
      <c r="BU25" s="408"/>
      <c r="BV25" s="406">
        <v>6950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5500</v>
      </c>
      <c r="R26" s="495"/>
      <c r="S26" s="495"/>
      <c r="T26" s="495"/>
      <c r="U26" s="495"/>
      <c r="V26" s="537"/>
      <c r="W26" s="589"/>
      <c r="X26" s="590"/>
      <c r="Y26" s="591"/>
      <c r="Z26" s="493" t="s">
        <v>168</v>
      </c>
      <c r="AA26" s="595"/>
      <c r="AB26" s="595"/>
      <c r="AC26" s="595"/>
      <c r="AD26" s="595"/>
      <c r="AE26" s="595"/>
      <c r="AF26" s="595"/>
      <c r="AG26" s="596"/>
      <c r="AH26" s="494" t="s">
        <v>122</v>
      </c>
      <c r="AI26" s="495"/>
      <c r="AJ26" s="495"/>
      <c r="AK26" s="495"/>
      <c r="AL26" s="537"/>
      <c r="AM26" s="494" t="s">
        <v>122</v>
      </c>
      <c r="AN26" s="495"/>
      <c r="AO26" s="495"/>
      <c r="AP26" s="495"/>
      <c r="AQ26" s="495"/>
      <c r="AR26" s="537"/>
      <c r="AS26" s="494" t="s">
        <v>122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2500</v>
      </c>
      <c r="R27" s="495"/>
      <c r="S27" s="495"/>
      <c r="T27" s="495"/>
      <c r="U27" s="495"/>
      <c r="V27" s="537"/>
      <c r="W27" s="589"/>
      <c r="X27" s="590"/>
      <c r="Y27" s="591"/>
      <c r="Z27" s="493" t="s">
        <v>171</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2100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1067989</v>
      </c>
      <c r="BO28" s="407"/>
      <c r="BP28" s="407"/>
      <c r="BQ28" s="407"/>
      <c r="BR28" s="407"/>
      <c r="BS28" s="407"/>
      <c r="BT28" s="407"/>
      <c r="BU28" s="408"/>
      <c r="BV28" s="406">
        <v>1001045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6</v>
      </c>
      <c r="M29" s="495"/>
      <c r="N29" s="495"/>
      <c r="O29" s="495"/>
      <c r="P29" s="537"/>
      <c r="Q29" s="494">
        <v>1900</v>
      </c>
      <c r="R29" s="495"/>
      <c r="S29" s="495"/>
      <c r="T29" s="495"/>
      <c r="U29" s="495"/>
      <c r="V29" s="537"/>
      <c r="W29" s="592"/>
      <c r="X29" s="593"/>
      <c r="Y29" s="594"/>
      <c r="Z29" s="493" t="s">
        <v>177</v>
      </c>
      <c r="AA29" s="473"/>
      <c r="AB29" s="473"/>
      <c r="AC29" s="473"/>
      <c r="AD29" s="473"/>
      <c r="AE29" s="473"/>
      <c r="AF29" s="473"/>
      <c r="AG29" s="474"/>
      <c r="AH29" s="494">
        <v>72</v>
      </c>
      <c r="AI29" s="495"/>
      <c r="AJ29" s="495"/>
      <c r="AK29" s="495"/>
      <c r="AL29" s="537"/>
      <c r="AM29" s="494">
        <v>207432</v>
      </c>
      <c r="AN29" s="495"/>
      <c r="AO29" s="495"/>
      <c r="AP29" s="495"/>
      <c r="AQ29" s="495"/>
      <c r="AR29" s="537"/>
      <c r="AS29" s="494">
        <v>2881</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1429131</v>
      </c>
      <c r="BO29" s="444"/>
      <c r="BP29" s="444"/>
      <c r="BQ29" s="444"/>
      <c r="BR29" s="444"/>
      <c r="BS29" s="444"/>
      <c r="BT29" s="444"/>
      <c r="BU29" s="445"/>
      <c r="BV29" s="443">
        <v>1473190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95.4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3850117</v>
      </c>
      <c r="BO30" s="563"/>
      <c r="BP30" s="563"/>
      <c r="BQ30" s="563"/>
      <c r="BR30" s="563"/>
      <c r="BS30" s="563"/>
      <c r="BT30" s="563"/>
      <c r="BU30" s="564"/>
      <c r="BV30" s="562">
        <v>3588263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簡易水道事業会計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西天北五町衛生施設組合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10</v>
      </c>
      <c r="CP34" s="633"/>
      <c r="CQ34" s="634" t="str">
        <f>IF('各会計、関係団体の財政状況及び健全化判断比率'!BS7="","",'各会計、関係団体の財政状況及び健全化判断比率'!BS7)</f>
        <v>幌延町トナカイ観光牧場</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国民健康保険診療所特別会計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北留萌消防組合</v>
      </c>
      <c r="BZ35" s="634"/>
      <c r="CA35" s="634"/>
      <c r="CB35" s="634"/>
      <c r="CC35" s="634"/>
      <c r="CD35" s="634"/>
      <c r="CE35" s="634"/>
      <c r="CF35" s="634"/>
      <c r="CG35" s="634"/>
      <c r="CH35" s="634"/>
      <c r="CI35" s="634"/>
      <c r="CJ35" s="634"/>
      <c r="CK35" s="634"/>
      <c r="CL35" s="634"/>
      <c r="CM35" s="634"/>
      <c r="CN35" s="181"/>
      <c r="CO35" s="633">
        <f t="shared" ref="CO35:CO43" si="3">IF(CQ35="","",CO34+1)</f>
        <v>11</v>
      </c>
      <c r="CP35" s="633"/>
      <c r="CQ35" s="634" t="str">
        <f>IF('各会計、関係団体の財政状況及び健全化判断比率'!BS8="","",'各会計、関係団体の財政状況及び健全化判断比率'!BS8)</f>
        <v>幌延町畜産振興公社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nlELsveRv9tQQYVmTJWehV1xSZ+irA2pt2mFV2EVIMiDtZJ79rev6QdDPmAFehqT8+zTDYD3ttCXSLudNHYA3g==" saltValue="tOc+byO0cNio4ANb2w8Y7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55" sqref="H55:H5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554425</v>
      </c>
      <c r="S5" s="649"/>
      <c r="T5" s="649"/>
      <c r="U5" s="649"/>
      <c r="V5" s="649"/>
      <c r="W5" s="649"/>
      <c r="X5" s="649"/>
      <c r="Y5" s="650"/>
      <c r="Z5" s="651">
        <v>10</v>
      </c>
      <c r="AA5" s="651"/>
      <c r="AB5" s="651"/>
      <c r="AC5" s="651"/>
      <c r="AD5" s="652">
        <v>554425</v>
      </c>
      <c r="AE5" s="652"/>
      <c r="AF5" s="652"/>
      <c r="AG5" s="652"/>
      <c r="AH5" s="652"/>
      <c r="AI5" s="652"/>
      <c r="AJ5" s="652"/>
      <c r="AK5" s="652"/>
      <c r="AL5" s="653">
        <v>18.899999999999999</v>
      </c>
      <c r="AM5" s="654"/>
      <c r="AN5" s="654"/>
      <c r="AO5" s="655"/>
      <c r="AP5" s="645" t="s">
        <v>216</v>
      </c>
      <c r="AQ5" s="646"/>
      <c r="AR5" s="646"/>
      <c r="AS5" s="646"/>
      <c r="AT5" s="646"/>
      <c r="AU5" s="646"/>
      <c r="AV5" s="646"/>
      <c r="AW5" s="646"/>
      <c r="AX5" s="646"/>
      <c r="AY5" s="646"/>
      <c r="AZ5" s="646"/>
      <c r="BA5" s="646"/>
      <c r="BB5" s="646"/>
      <c r="BC5" s="646"/>
      <c r="BD5" s="646"/>
      <c r="BE5" s="646"/>
      <c r="BF5" s="647"/>
      <c r="BG5" s="659">
        <v>554425</v>
      </c>
      <c r="BH5" s="660"/>
      <c r="BI5" s="660"/>
      <c r="BJ5" s="660"/>
      <c r="BK5" s="660"/>
      <c r="BL5" s="660"/>
      <c r="BM5" s="660"/>
      <c r="BN5" s="661"/>
      <c r="BO5" s="662">
        <v>100</v>
      </c>
      <c r="BP5" s="662"/>
      <c r="BQ5" s="662"/>
      <c r="BR5" s="662"/>
      <c r="BS5" s="663">
        <v>7358</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91280</v>
      </c>
      <c r="S6" s="660"/>
      <c r="T6" s="660"/>
      <c r="U6" s="660"/>
      <c r="V6" s="660"/>
      <c r="W6" s="660"/>
      <c r="X6" s="660"/>
      <c r="Y6" s="661"/>
      <c r="Z6" s="662">
        <v>1.7</v>
      </c>
      <c r="AA6" s="662"/>
      <c r="AB6" s="662"/>
      <c r="AC6" s="662"/>
      <c r="AD6" s="663">
        <v>91280</v>
      </c>
      <c r="AE6" s="663"/>
      <c r="AF6" s="663"/>
      <c r="AG6" s="663"/>
      <c r="AH6" s="663"/>
      <c r="AI6" s="663"/>
      <c r="AJ6" s="663"/>
      <c r="AK6" s="663"/>
      <c r="AL6" s="664">
        <v>3.1</v>
      </c>
      <c r="AM6" s="665"/>
      <c r="AN6" s="665"/>
      <c r="AO6" s="666"/>
      <c r="AP6" s="656" t="s">
        <v>221</v>
      </c>
      <c r="AQ6" s="657"/>
      <c r="AR6" s="657"/>
      <c r="AS6" s="657"/>
      <c r="AT6" s="657"/>
      <c r="AU6" s="657"/>
      <c r="AV6" s="657"/>
      <c r="AW6" s="657"/>
      <c r="AX6" s="657"/>
      <c r="AY6" s="657"/>
      <c r="AZ6" s="657"/>
      <c r="BA6" s="657"/>
      <c r="BB6" s="657"/>
      <c r="BC6" s="657"/>
      <c r="BD6" s="657"/>
      <c r="BE6" s="657"/>
      <c r="BF6" s="658"/>
      <c r="BG6" s="659">
        <v>554425</v>
      </c>
      <c r="BH6" s="660"/>
      <c r="BI6" s="660"/>
      <c r="BJ6" s="660"/>
      <c r="BK6" s="660"/>
      <c r="BL6" s="660"/>
      <c r="BM6" s="660"/>
      <c r="BN6" s="661"/>
      <c r="BO6" s="662">
        <v>100</v>
      </c>
      <c r="BP6" s="662"/>
      <c r="BQ6" s="662"/>
      <c r="BR6" s="662"/>
      <c r="BS6" s="663">
        <v>7358</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50022</v>
      </c>
      <c r="CS6" s="660"/>
      <c r="CT6" s="660"/>
      <c r="CU6" s="660"/>
      <c r="CV6" s="660"/>
      <c r="CW6" s="660"/>
      <c r="CX6" s="660"/>
      <c r="CY6" s="661"/>
      <c r="CZ6" s="653">
        <v>0.9</v>
      </c>
      <c r="DA6" s="654"/>
      <c r="DB6" s="654"/>
      <c r="DC6" s="670"/>
      <c r="DD6" s="668" t="s">
        <v>122</v>
      </c>
      <c r="DE6" s="660"/>
      <c r="DF6" s="660"/>
      <c r="DG6" s="660"/>
      <c r="DH6" s="660"/>
      <c r="DI6" s="660"/>
      <c r="DJ6" s="660"/>
      <c r="DK6" s="660"/>
      <c r="DL6" s="660"/>
      <c r="DM6" s="660"/>
      <c r="DN6" s="660"/>
      <c r="DO6" s="660"/>
      <c r="DP6" s="661"/>
      <c r="DQ6" s="668">
        <v>50022</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119</v>
      </c>
      <c r="S7" s="660"/>
      <c r="T7" s="660"/>
      <c r="U7" s="660"/>
      <c r="V7" s="660"/>
      <c r="W7" s="660"/>
      <c r="X7" s="660"/>
      <c r="Y7" s="661"/>
      <c r="Z7" s="662">
        <v>0</v>
      </c>
      <c r="AA7" s="662"/>
      <c r="AB7" s="662"/>
      <c r="AC7" s="662"/>
      <c r="AD7" s="663">
        <v>119</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174223</v>
      </c>
      <c r="BH7" s="660"/>
      <c r="BI7" s="660"/>
      <c r="BJ7" s="660"/>
      <c r="BK7" s="660"/>
      <c r="BL7" s="660"/>
      <c r="BM7" s="660"/>
      <c r="BN7" s="661"/>
      <c r="BO7" s="662">
        <v>31.4</v>
      </c>
      <c r="BP7" s="662"/>
      <c r="BQ7" s="662"/>
      <c r="BR7" s="662"/>
      <c r="BS7" s="663">
        <v>7358</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1012444</v>
      </c>
      <c r="CS7" s="660"/>
      <c r="CT7" s="660"/>
      <c r="CU7" s="660"/>
      <c r="CV7" s="660"/>
      <c r="CW7" s="660"/>
      <c r="CX7" s="660"/>
      <c r="CY7" s="661"/>
      <c r="CZ7" s="662">
        <v>19</v>
      </c>
      <c r="DA7" s="662"/>
      <c r="DB7" s="662"/>
      <c r="DC7" s="662"/>
      <c r="DD7" s="668">
        <v>17415</v>
      </c>
      <c r="DE7" s="660"/>
      <c r="DF7" s="660"/>
      <c r="DG7" s="660"/>
      <c r="DH7" s="660"/>
      <c r="DI7" s="660"/>
      <c r="DJ7" s="660"/>
      <c r="DK7" s="660"/>
      <c r="DL7" s="660"/>
      <c r="DM7" s="660"/>
      <c r="DN7" s="660"/>
      <c r="DO7" s="660"/>
      <c r="DP7" s="661"/>
      <c r="DQ7" s="668">
        <v>865184</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1116</v>
      </c>
      <c r="S8" s="660"/>
      <c r="T8" s="660"/>
      <c r="U8" s="660"/>
      <c r="V8" s="660"/>
      <c r="W8" s="660"/>
      <c r="X8" s="660"/>
      <c r="Y8" s="661"/>
      <c r="Z8" s="662">
        <v>0</v>
      </c>
      <c r="AA8" s="662"/>
      <c r="AB8" s="662"/>
      <c r="AC8" s="662"/>
      <c r="AD8" s="663">
        <v>1116</v>
      </c>
      <c r="AE8" s="663"/>
      <c r="AF8" s="663"/>
      <c r="AG8" s="663"/>
      <c r="AH8" s="663"/>
      <c r="AI8" s="663"/>
      <c r="AJ8" s="663"/>
      <c r="AK8" s="663"/>
      <c r="AL8" s="664">
        <v>0</v>
      </c>
      <c r="AM8" s="665"/>
      <c r="AN8" s="665"/>
      <c r="AO8" s="666"/>
      <c r="AP8" s="656" t="s">
        <v>227</v>
      </c>
      <c r="AQ8" s="657"/>
      <c r="AR8" s="657"/>
      <c r="AS8" s="657"/>
      <c r="AT8" s="657"/>
      <c r="AU8" s="657"/>
      <c r="AV8" s="657"/>
      <c r="AW8" s="657"/>
      <c r="AX8" s="657"/>
      <c r="AY8" s="657"/>
      <c r="AZ8" s="657"/>
      <c r="BA8" s="657"/>
      <c r="BB8" s="657"/>
      <c r="BC8" s="657"/>
      <c r="BD8" s="657"/>
      <c r="BE8" s="657"/>
      <c r="BF8" s="658"/>
      <c r="BG8" s="659">
        <v>4137</v>
      </c>
      <c r="BH8" s="660"/>
      <c r="BI8" s="660"/>
      <c r="BJ8" s="660"/>
      <c r="BK8" s="660"/>
      <c r="BL8" s="660"/>
      <c r="BM8" s="660"/>
      <c r="BN8" s="661"/>
      <c r="BO8" s="662">
        <v>0.7</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696400</v>
      </c>
      <c r="CS8" s="660"/>
      <c r="CT8" s="660"/>
      <c r="CU8" s="660"/>
      <c r="CV8" s="660"/>
      <c r="CW8" s="660"/>
      <c r="CX8" s="660"/>
      <c r="CY8" s="661"/>
      <c r="CZ8" s="662">
        <v>13</v>
      </c>
      <c r="DA8" s="662"/>
      <c r="DB8" s="662"/>
      <c r="DC8" s="662"/>
      <c r="DD8" s="668">
        <v>11224</v>
      </c>
      <c r="DE8" s="660"/>
      <c r="DF8" s="660"/>
      <c r="DG8" s="660"/>
      <c r="DH8" s="660"/>
      <c r="DI8" s="660"/>
      <c r="DJ8" s="660"/>
      <c r="DK8" s="660"/>
      <c r="DL8" s="660"/>
      <c r="DM8" s="660"/>
      <c r="DN8" s="660"/>
      <c r="DO8" s="660"/>
      <c r="DP8" s="661"/>
      <c r="DQ8" s="668">
        <v>560179</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1281</v>
      </c>
      <c r="S9" s="660"/>
      <c r="T9" s="660"/>
      <c r="U9" s="660"/>
      <c r="V9" s="660"/>
      <c r="W9" s="660"/>
      <c r="X9" s="660"/>
      <c r="Y9" s="661"/>
      <c r="Z9" s="662">
        <v>0</v>
      </c>
      <c r="AA9" s="662"/>
      <c r="AB9" s="662"/>
      <c r="AC9" s="662"/>
      <c r="AD9" s="663">
        <v>1281</v>
      </c>
      <c r="AE9" s="663"/>
      <c r="AF9" s="663"/>
      <c r="AG9" s="663"/>
      <c r="AH9" s="663"/>
      <c r="AI9" s="663"/>
      <c r="AJ9" s="663"/>
      <c r="AK9" s="663"/>
      <c r="AL9" s="664">
        <v>0</v>
      </c>
      <c r="AM9" s="665"/>
      <c r="AN9" s="665"/>
      <c r="AO9" s="666"/>
      <c r="AP9" s="656" t="s">
        <v>230</v>
      </c>
      <c r="AQ9" s="657"/>
      <c r="AR9" s="657"/>
      <c r="AS9" s="657"/>
      <c r="AT9" s="657"/>
      <c r="AU9" s="657"/>
      <c r="AV9" s="657"/>
      <c r="AW9" s="657"/>
      <c r="AX9" s="657"/>
      <c r="AY9" s="657"/>
      <c r="AZ9" s="657"/>
      <c r="BA9" s="657"/>
      <c r="BB9" s="657"/>
      <c r="BC9" s="657"/>
      <c r="BD9" s="657"/>
      <c r="BE9" s="657"/>
      <c r="BF9" s="658"/>
      <c r="BG9" s="659">
        <v>127829</v>
      </c>
      <c r="BH9" s="660"/>
      <c r="BI9" s="660"/>
      <c r="BJ9" s="660"/>
      <c r="BK9" s="660"/>
      <c r="BL9" s="660"/>
      <c r="BM9" s="660"/>
      <c r="BN9" s="661"/>
      <c r="BO9" s="662">
        <v>23.1</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288299</v>
      </c>
      <c r="CS9" s="660"/>
      <c r="CT9" s="660"/>
      <c r="CU9" s="660"/>
      <c r="CV9" s="660"/>
      <c r="CW9" s="660"/>
      <c r="CX9" s="660"/>
      <c r="CY9" s="661"/>
      <c r="CZ9" s="662">
        <v>5.4</v>
      </c>
      <c r="DA9" s="662"/>
      <c r="DB9" s="662"/>
      <c r="DC9" s="662"/>
      <c r="DD9" s="668">
        <v>29522</v>
      </c>
      <c r="DE9" s="660"/>
      <c r="DF9" s="660"/>
      <c r="DG9" s="660"/>
      <c r="DH9" s="660"/>
      <c r="DI9" s="660"/>
      <c r="DJ9" s="660"/>
      <c r="DK9" s="660"/>
      <c r="DL9" s="660"/>
      <c r="DM9" s="660"/>
      <c r="DN9" s="660"/>
      <c r="DO9" s="660"/>
      <c r="DP9" s="661"/>
      <c r="DQ9" s="668">
        <v>178551</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16214</v>
      </c>
      <c r="BH10" s="660"/>
      <c r="BI10" s="660"/>
      <c r="BJ10" s="660"/>
      <c r="BK10" s="660"/>
      <c r="BL10" s="660"/>
      <c r="BM10" s="660"/>
      <c r="BN10" s="661"/>
      <c r="BO10" s="662">
        <v>2.9</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65730</v>
      </c>
      <c r="S11" s="660"/>
      <c r="T11" s="660"/>
      <c r="U11" s="660"/>
      <c r="V11" s="660"/>
      <c r="W11" s="660"/>
      <c r="X11" s="660"/>
      <c r="Y11" s="661"/>
      <c r="Z11" s="664">
        <v>1.2</v>
      </c>
      <c r="AA11" s="665"/>
      <c r="AB11" s="665"/>
      <c r="AC11" s="671"/>
      <c r="AD11" s="668">
        <v>65730</v>
      </c>
      <c r="AE11" s="660"/>
      <c r="AF11" s="660"/>
      <c r="AG11" s="660"/>
      <c r="AH11" s="660"/>
      <c r="AI11" s="660"/>
      <c r="AJ11" s="660"/>
      <c r="AK11" s="661"/>
      <c r="AL11" s="664">
        <v>2.2000000000000002</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26043</v>
      </c>
      <c r="BH11" s="660"/>
      <c r="BI11" s="660"/>
      <c r="BJ11" s="660"/>
      <c r="BK11" s="660"/>
      <c r="BL11" s="660"/>
      <c r="BM11" s="660"/>
      <c r="BN11" s="661"/>
      <c r="BO11" s="662">
        <v>4.7</v>
      </c>
      <c r="BP11" s="662"/>
      <c r="BQ11" s="662"/>
      <c r="BR11" s="662"/>
      <c r="BS11" s="663">
        <v>7358</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590975</v>
      </c>
      <c r="CS11" s="660"/>
      <c r="CT11" s="660"/>
      <c r="CU11" s="660"/>
      <c r="CV11" s="660"/>
      <c r="CW11" s="660"/>
      <c r="CX11" s="660"/>
      <c r="CY11" s="661"/>
      <c r="CZ11" s="662">
        <v>11.1</v>
      </c>
      <c r="DA11" s="662"/>
      <c r="DB11" s="662"/>
      <c r="DC11" s="662"/>
      <c r="DD11" s="668">
        <v>259380</v>
      </c>
      <c r="DE11" s="660"/>
      <c r="DF11" s="660"/>
      <c r="DG11" s="660"/>
      <c r="DH11" s="660"/>
      <c r="DI11" s="660"/>
      <c r="DJ11" s="660"/>
      <c r="DK11" s="660"/>
      <c r="DL11" s="660"/>
      <c r="DM11" s="660"/>
      <c r="DN11" s="660"/>
      <c r="DO11" s="660"/>
      <c r="DP11" s="661"/>
      <c r="DQ11" s="668">
        <v>199369</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348412</v>
      </c>
      <c r="BH12" s="660"/>
      <c r="BI12" s="660"/>
      <c r="BJ12" s="660"/>
      <c r="BK12" s="660"/>
      <c r="BL12" s="660"/>
      <c r="BM12" s="660"/>
      <c r="BN12" s="661"/>
      <c r="BO12" s="662">
        <v>62.8</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149683</v>
      </c>
      <c r="CS12" s="660"/>
      <c r="CT12" s="660"/>
      <c r="CU12" s="660"/>
      <c r="CV12" s="660"/>
      <c r="CW12" s="660"/>
      <c r="CX12" s="660"/>
      <c r="CY12" s="661"/>
      <c r="CZ12" s="662">
        <v>2.8</v>
      </c>
      <c r="DA12" s="662"/>
      <c r="DB12" s="662"/>
      <c r="DC12" s="662"/>
      <c r="DD12" s="668">
        <v>16756</v>
      </c>
      <c r="DE12" s="660"/>
      <c r="DF12" s="660"/>
      <c r="DG12" s="660"/>
      <c r="DH12" s="660"/>
      <c r="DI12" s="660"/>
      <c r="DJ12" s="660"/>
      <c r="DK12" s="660"/>
      <c r="DL12" s="660"/>
      <c r="DM12" s="660"/>
      <c r="DN12" s="660"/>
      <c r="DO12" s="660"/>
      <c r="DP12" s="661"/>
      <c r="DQ12" s="668">
        <v>79479</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346927</v>
      </c>
      <c r="BH13" s="660"/>
      <c r="BI13" s="660"/>
      <c r="BJ13" s="660"/>
      <c r="BK13" s="660"/>
      <c r="BL13" s="660"/>
      <c r="BM13" s="660"/>
      <c r="BN13" s="661"/>
      <c r="BO13" s="662">
        <v>62.6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1225734</v>
      </c>
      <c r="CS13" s="660"/>
      <c r="CT13" s="660"/>
      <c r="CU13" s="660"/>
      <c r="CV13" s="660"/>
      <c r="CW13" s="660"/>
      <c r="CX13" s="660"/>
      <c r="CY13" s="661"/>
      <c r="CZ13" s="662">
        <v>23</v>
      </c>
      <c r="DA13" s="662"/>
      <c r="DB13" s="662"/>
      <c r="DC13" s="662"/>
      <c r="DD13" s="668">
        <v>746547</v>
      </c>
      <c r="DE13" s="660"/>
      <c r="DF13" s="660"/>
      <c r="DG13" s="660"/>
      <c r="DH13" s="660"/>
      <c r="DI13" s="660"/>
      <c r="DJ13" s="660"/>
      <c r="DK13" s="660"/>
      <c r="DL13" s="660"/>
      <c r="DM13" s="660"/>
      <c r="DN13" s="660"/>
      <c r="DO13" s="660"/>
      <c r="DP13" s="661"/>
      <c r="DQ13" s="668">
        <v>491322</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694</v>
      </c>
      <c r="S14" s="660"/>
      <c r="T14" s="660"/>
      <c r="U14" s="660"/>
      <c r="V14" s="660"/>
      <c r="W14" s="660"/>
      <c r="X14" s="660"/>
      <c r="Y14" s="661"/>
      <c r="Z14" s="662">
        <v>0</v>
      </c>
      <c r="AA14" s="662"/>
      <c r="AB14" s="662"/>
      <c r="AC14" s="662"/>
      <c r="AD14" s="663">
        <v>694</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6036</v>
      </c>
      <c r="BH14" s="660"/>
      <c r="BI14" s="660"/>
      <c r="BJ14" s="660"/>
      <c r="BK14" s="660"/>
      <c r="BL14" s="660"/>
      <c r="BM14" s="660"/>
      <c r="BN14" s="661"/>
      <c r="BO14" s="662">
        <v>1.1000000000000001</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130850</v>
      </c>
      <c r="CS14" s="660"/>
      <c r="CT14" s="660"/>
      <c r="CU14" s="660"/>
      <c r="CV14" s="660"/>
      <c r="CW14" s="660"/>
      <c r="CX14" s="660"/>
      <c r="CY14" s="661"/>
      <c r="CZ14" s="662">
        <v>2.5</v>
      </c>
      <c r="DA14" s="662"/>
      <c r="DB14" s="662"/>
      <c r="DC14" s="662"/>
      <c r="DD14" s="668" t="s">
        <v>122</v>
      </c>
      <c r="DE14" s="660"/>
      <c r="DF14" s="660"/>
      <c r="DG14" s="660"/>
      <c r="DH14" s="660"/>
      <c r="DI14" s="660"/>
      <c r="DJ14" s="660"/>
      <c r="DK14" s="660"/>
      <c r="DL14" s="660"/>
      <c r="DM14" s="660"/>
      <c r="DN14" s="660"/>
      <c r="DO14" s="660"/>
      <c r="DP14" s="661"/>
      <c r="DQ14" s="668">
        <v>123550</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25754</v>
      </c>
      <c r="BH15" s="660"/>
      <c r="BI15" s="660"/>
      <c r="BJ15" s="660"/>
      <c r="BK15" s="660"/>
      <c r="BL15" s="660"/>
      <c r="BM15" s="660"/>
      <c r="BN15" s="661"/>
      <c r="BO15" s="662">
        <v>4.5999999999999996</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532963</v>
      </c>
      <c r="CS15" s="660"/>
      <c r="CT15" s="660"/>
      <c r="CU15" s="660"/>
      <c r="CV15" s="660"/>
      <c r="CW15" s="660"/>
      <c r="CX15" s="660"/>
      <c r="CY15" s="661"/>
      <c r="CZ15" s="662">
        <v>10</v>
      </c>
      <c r="DA15" s="662"/>
      <c r="DB15" s="662"/>
      <c r="DC15" s="662"/>
      <c r="DD15" s="668">
        <v>164770</v>
      </c>
      <c r="DE15" s="660"/>
      <c r="DF15" s="660"/>
      <c r="DG15" s="660"/>
      <c r="DH15" s="660"/>
      <c r="DI15" s="660"/>
      <c r="DJ15" s="660"/>
      <c r="DK15" s="660"/>
      <c r="DL15" s="660"/>
      <c r="DM15" s="660"/>
      <c r="DN15" s="660"/>
      <c r="DO15" s="660"/>
      <c r="DP15" s="661"/>
      <c r="DQ15" s="668">
        <v>385024</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8358</v>
      </c>
      <c r="S16" s="660"/>
      <c r="T16" s="660"/>
      <c r="U16" s="660"/>
      <c r="V16" s="660"/>
      <c r="W16" s="660"/>
      <c r="X16" s="660"/>
      <c r="Y16" s="661"/>
      <c r="Z16" s="662">
        <v>0.2</v>
      </c>
      <c r="AA16" s="662"/>
      <c r="AB16" s="662"/>
      <c r="AC16" s="662"/>
      <c r="AD16" s="663">
        <v>8358</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5690</v>
      </c>
      <c r="S17" s="660"/>
      <c r="T17" s="660"/>
      <c r="U17" s="660"/>
      <c r="V17" s="660"/>
      <c r="W17" s="660"/>
      <c r="X17" s="660"/>
      <c r="Y17" s="661"/>
      <c r="Z17" s="662">
        <v>0.1</v>
      </c>
      <c r="AA17" s="662"/>
      <c r="AB17" s="662"/>
      <c r="AC17" s="662"/>
      <c r="AD17" s="663">
        <v>5690</v>
      </c>
      <c r="AE17" s="663"/>
      <c r="AF17" s="663"/>
      <c r="AG17" s="663"/>
      <c r="AH17" s="663"/>
      <c r="AI17" s="663"/>
      <c r="AJ17" s="663"/>
      <c r="AK17" s="663"/>
      <c r="AL17" s="664">
        <v>0.2</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659712</v>
      </c>
      <c r="CS17" s="660"/>
      <c r="CT17" s="660"/>
      <c r="CU17" s="660"/>
      <c r="CV17" s="660"/>
      <c r="CW17" s="660"/>
      <c r="CX17" s="660"/>
      <c r="CY17" s="661"/>
      <c r="CZ17" s="662">
        <v>12.4</v>
      </c>
      <c r="DA17" s="662"/>
      <c r="DB17" s="662"/>
      <c r="DC17" s="662"/>
      <c r="DD17" s="668" t="s">
        <v>122</v>
      </c>
      <c r="DE17" s="660"/>
      <c r="DF17" s="660"/>
      <c r="DG17" s="660"/>
      <c r="DH17" s="660"/>
      <c r="DI17" s="660"/>
      <c r="DJ17" s="660"/>
      <c r="DK17" s="660"/>
      <c r="DL17" s="660"/>
      <c r="DM17" s="660"/>
      <c r="DN17" s="660"/>
      <c r="DO17" s="660"/>
      <c r="DP17" s="661"/>
      <c r="DQ17" s="668">
        <v>630241</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560</v>
      </c>
      <c r="S18" s="660"/>
      <c r="T18" s="660"/>
      <c r="U18" s="660"/>
      <c r="V18" s="660"/>
      <c r="W18" s="660"/>
      <c r="X18" s="660"/>
      <c r="Y18" s="661"/>
      <c r="Z18" s="662">
        <v>0</v>
      </c>
      <c r="AA18" s="662"/>
      <c r="AB18" s="662"/>
      <c r="AC18" s="662"/>
      <c r="AD18" s="663">
        <v>560</v>
      </c>
      <c r="AE18" s="663"/>
      <c r="AF18" s="663"/>
      <c r="AG18" s="663"/>
      <c r="AH18" s="663"/>
      <c r="AI18" s="663"/>
      <c r="AJ18" s="663"/>
      <c r="AK18" s="663"/>
      <c r="AL18" s="664">
        <v>0</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560</v>
      </c>
      <c r="S19" s="660"/>
      <c r="T19" s="660"/>
      <c r="U19" s="660"/>
      <c r="V19" s="660"/>
      <c r="W19" s="660"/>
      <c r="X19" s="660"/>
      <c r="Y19" s="661"/>
      <c r="Z19" s="662">
        <v>0</v>
      </c>
      <c r="AA19" s="662"/>
      <c r="AB19" s="662"/>
      <c r="AC19" s="662"/>
      <c r="AD19" s="663">
        <v>560</v>
      </c>
      <c r="AE19" s="663"/>
      <c r="AF19" s="663"/>
      <c r="AG19" s="663"/>
      <c r="AH19" s="663"/>
      <c r="AI19" s="663"/>
      <c r="AJ19" s="663"/>
      <c r="AK19" s="663"/>
      <c r="AL19" s="664">
        <v>0</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t="s">
        <v>122</v>
      </c>
      <c r="S20" s="660"/>
      <c r="T20" s="660"/>
      <c r="U20" s="660"/>
      <c r="V20" s="660"/>
      <c r="W20" s="660"/>
      <c r="X20" s="660"/>
      <c r="Y20" s="661"/>
      <c r="Z20" s="662" t="s">
        <v>122</v>
      </c>
      <c r="AA20" s="662"/>
      <c r="AB20" s="662"/>
      <c r="AC20" s="662"/>
      <c r="AD20" s="663" t="s">
        <v>122</v>
      </c>
      <c r="AE20" s="663"/>
      <c r="AF20" s="663"/>
      <c r="AG20" s="663"/>
      <c r="AH20" s="663"/>
      <c r="AI20" s="663"/>
      <c r="AJ20" s="663"/>
      <c r="AK20" s="663"/>
      <c r="AL20" s="664" t="s">
        <v>122</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5337082</v>
      </c>
      <c r="CS20" s="660"/>
      <c r="CT20" s="660"/>
      <c r="CU20" s="660"/>
      <c r="CV20" s="660"/>
      <c r="CW20" s="660"/>
      <c r="CX20" s="660"/>
      <c r="CY20" s="661"/>
      <c r="CZ20" s="662">
        <v>100</v>
      </c>
      <c r="DA20" s="662"/>
      <c r="DB20" s="662"/>
      <c r="DC20" s="662"/>
      <c r="DD20" s="668">
        <v>1245614</v>
      </c>
      <c r="DE20" s="660"/>
      <c r="DF20" s="660"/>
      <c r="DG20" s="660"/>
      <c r="DH20" s="660"/>
      <c r="DI20" s="660"/>
      <c r="DJ20" s="660"/>
      <c r="DK20" s="660"/>
      <c r="DL20" s="660"/>
      <c r="DM20" s="660"/>
      <c r="DN20" s="660"/>
      <c r="DO20" s="660"/>
      <c r="DP20" s="661"/>
      <c r="DQ20" s="668">
        <v>3562921</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2488509</v>
      </c>
      <c r="S21" s="660"/>
      <c r="T21" s="660"/>
      <c r="U21" s="660"/>
      <c r="V21" s="660"/>
      <c r="W21" s="660"/>
      <c r="X21" s="660"/>
      <c r="Y21" s="661"/>
      <c r="Z21" s="662">
        <v>45</v>
      </c>
      <c r="AA21" s="662"/>
      <c r="AB21" s="662"/>
      <c r="AC21" s="662"/>
      <c r="AD21" s="663">
        <v>2178626</v>
      </c>
      <c r="AE21" s="663"/>
      <c r="AF21" s="663"/>
      <c r="AG21" s="663"/>
      <c r="AH21" s="663"/>
      <c r="AI21" s="663"/>
      <c r="AJ21" s="663"/>
      <c r="AK21" s="663"/>
      <c r="AL21" s="664">
        <v>74.400000000000006</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2178626</v>
      </c>
      <c r="S22" s="660"/>
      <c r="T22" s="660"/>
      <c r="U22" s="660"/>
      <c r="V22" s="660"/>
      <c r="W22" s="660"/>
      <c r="X22" s="660"/>
      <c r="Y22" s="661"/>
      <c r="Z22" s="662">
        <v>39.4</v>
      </c>
      <c r="AA22" s="662"/>
      <c r="AB22" s="662"/>
      <c r="AC22" s="662"/>
      <c r="AD22" s="663">
        <v>2178626</v>
      </c>
      <c r="AE22" s="663"/>
      <c r="AF22" s="663"/>
      <c r="AG22" s="663"/>
      <c r="AH22" s="663"/>
      <c r="AI22" s="663"/>
      <c r="AJ22" s="663"/>
      <c r="AK22" s="663"/>
      <c r="AL22" s="664">
        <v>74.400000000000006</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309883</v>
      </c>
      <c r="S23" s="660"/>
      <c r="T23" s="660"/>
      <c r="U23" s="660"/>
      <c r="V23" s="660"/>
      <c r="W23" s="660"/>
      <c r="X23" s="660"/>
      <c r="Y23" s="661"/>
      <c r="Z23" s="662">
        <v>5.6</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1508702</v>
      </c>
      <c r="CS24" s="649"/>
      <c r="CT24" s="649"/>
      <c r="CU24" s="649"/>
      <c r="CV24" s="649"/>
      <c r="CW24" s="649"/>
      <c r="CX24" s="649"/>
      <c r="CY24" s="650"/>
      <c r="CZ24" s="653">
        <v>28.3</v>
      </c>
      <c r="DA24" s="654"/>
      <c r="DB24" s="654"/>
      <c r="DC24" s="670"/>
      <c r="DD24" s="694">
        <v>1350221</v>
      </c>
      <c r="DE24" s="649"/>
      <c r="DF24" s="649"/>
      <c r="DG24" s="649"/>
      <c r="DH24" s="649"/>
      <c r="DI24" s="649"/>
      <c r="DJ24" s="649"/>
      <c r="DK24" s="650"/>
      <c r="DL24" s="694">
        <v>1259362</v>
      </c>
      <c r="DM24" s="649"/>
      <c r="DN24" s="649"/>
      <c r="DO24" s="649"/>
      <c r="DP24" s="649"/>
      <c r="DQ24" s="649"/>
      <c r="DR24" s="649"/>
      <c r="DS24" s="649"/>
      <c r="DT24" s="649"/>
      <c r="DU24" s="649"/>
      <c r="DV24" s="650"/>
      <c r="DW24" s="653">
        <v>42.8</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3217762</v>
      </c>
      <c r="S25" s="660"/>
      <c r="T25" s="660"/>
      <c r="U25" s="660"/>
      <c r="V25" s="660"/>
      <c r="W25" s="660"/>
      <c r="X25" s="660"/>
      <c r="Y25" s="661"/>
      <c r="Z25" s="662">
        <v>58.2</v>
      </c>
      <c r="AA25" s="662"/>
      <c r="AB25" s="662"/>
      <c r="AC25" s="662"/>
      <c r="AD25" s="663">
        <v>2907879</v>
      </c>
      <c r="AE25" s="663"/>
      <c r="AF25" s="663"/>
      <c r="AG25" s="663"/>
      <c r="AH25" s="663"/>
      <c r="AI25" s="663"/>
      <c r="AJ25" s="663"/>
      <c r="AK25" s="663"/>
      <c r="AL25" s="664">
        <v>99.3</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714200</v>
      </c>
      <c r="CS25" s="691"/>
      <c r="CT25" s="691"/>
      <c r="CU25" s="691"/>
      <c r="CV25" s="691"/>
      <c r="CW25" s="691"/>
      <c r="CX25" s="691"/>
      <c r="CY25" s="692"/>
      <c r="CZ25" s="664">
        <v>13.4</v>
      </c>
      <c r="DA25" s="689"/>
      <c r="DB25" s="689"/>
      <c r="DC25" s="693"/>
      <c r="DD25" s="668">
        <v>661971</v>
      </c>
      <c r="DE25" s="691"/>
      <c r="DF25" s="691"/>
      <c r="DG25" s="691"/>
      <c r="DH25" s="691"/>
      <c r="DI25" s="691"/>
      <c r="DJ25" s="691"/>
      <c r="DK25" s="692"/>
      <c r="DL25" s="668">
        <v>624219</v>
      </c>
      <c r="DM25" s="691"/>
      <c r="DN25" s="691"/>
      <c r="DO25" s="691"/>
      <c r="DP25" s="691"/>
      <c r="DQ25" s="691"/>
      <c r="DR25" s="691"/>
      <c r="DS25" s="691"/>
      <c r="DT25" s="691"/>
      <c r="DU25" s="691"/>
      <c r="DV25" s="692"/>
      <c r="DW25" s="664">
        <v>21.2</v>
      </c>
      <c r="DX25" s="689"/>
      <c r="DY25" s="689"/>
      <c r="DZ25" s="689"/>
      <c r="EA25" s="689"/>
      <c r="EB25" s="689"/>
      <c r="EC25" s="690"/>
    </row>
    <row r="26" spans="2:133" ht="11.25" customHeight="1" x14ac:dyDescent="0.15">
      <c r="B26" s="656" t="s">
        <v>283</v>
      </c>
      <c r="C26" s="657"/>
      <c r="D26" s="657"/>
      <c r="E26" s="657"/>
      <c r="F26" s="657"/>
      <c r="G26" s="657"/>
      <c r="H26" s="657"/>
      <c r="I26" s="657"/>
      <c r="J26" s="657"/>
      <c r="K26" s="657"/>
      <c r="L26" s="657"/>
      <c r="M26" s="657"/>
      <c r="N26" s="657"/>
      <c r="O26" s="657"/>
      <c r="P26" s="657"/>
      <c r="Q26" s="658"/>
      <c r="R26" s="659">
        <v>481</v>
      </c>
      <c r="S26" s="660"/>
      <c r="T26" s="660"/>
      <c r="U26" s="660"/>
      <c r="V26" s="660"/>
      <c r="W26" s="660"/>
      <c r="X26" s="660"/>
      <c r="Y26" s="661"/>
      <c r="Z26" s="662">
        <v>0</v>
      </c>
      <c r="AA26" s="662"/>
      <c r="AB26" s="662"/>
      <c r="AC26" s="662"/>
      <c r="AD26" s="663">
        <v>481</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471401</v>
      </c>
      <c r="CS26" s="660"/>
      <c r="CT26" s="660"/>
      <c r="CU26" s="660"/>
      <c r="CV26" s="660"/>
      <c r="CW26" s="660"/>
      <c r="CX26" s="660"/>
      <c r="CY26" s="661"/>
      <c r="CZ26" s="664">
        <v>8.8000000000000007</v>
      </c>
      <c r="DA26" s="689"/>
      <c r="DB26" s="689"/>
      <c r="DC26" s="693"/>
      <c r="DD26" s="668">
        <v>423349</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15">
      <c r="B27" s="656" t="s">
        <v>286</v>
      </c>
      <c r="C27" s="657"/>
      <c r="D27" s="657"/>
      <c r="E27" s="657"/>
      <c r="F27" s="657"/>
      <c r="G27" s="657"/>
      <c r="H27" s="657"/>
      <c r="I27" s="657"/>
      <c r="J27" s="657"/>
      <c r="K27" s="657"/>
      <c r="L27" s="657"/>
      <c r="M27" s="657"/>
      <c r="N27" s="657"/>
      <c r="O27" s="657"/>
      <c r="P27" s="657"/>
      <c r="Q27" s="658"/>
      <c r="R27" s="659">
        <v>1396</v>
      </c>
      <c r="S27" s="660"/>
      <c r="T27" s="660"/>
      <c r="U27" s="660"/>
      <c r="V27" s="660"/>
      <c r="W27" s="660"/>
      <c r="X27" s="660"/>
      <c r="Y27" s="661"/>
      <c r="Z27" s="662">
        <v>0</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554425</v>
      </c>
      <c r="BH27" s="660"/>
      <c r="BI27" s="660"/>
      <c r="BJ27" s="660"/>
      <c r="BK27" s="660"/>
      <c r="BL27" s="660"/>
      <c r="BM27" s="660"/>
      <c r="BN27" s="661"/>
      <c r="BO27" s="662">
        <v>100</v>
      </c>
      <c r="BP27" s="662"/>
      <c r="BQ27" s="662"/>
      <c r="BR27" s="662"/>
      <c r="BS27" s="663">
        <v>7358</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134790</v>
      </c>
      <c r="CS27" s="691"/>
      <c r="CT27" s="691"/>
      <c r="CU27" s="691"/>
      <c r="CV27" s="691"/>
      <c r="CW27" s="691"/>
      <c r="CX27" s="691"/>
      <c r="CY27" s="692"/>
      <c r="CZ27" s="664">
        <v>2.5</v>
      </c>
      <c r="DA27" s="689"/>
      <c r="DB27" s="689"/>
      <c r="DC27" s="693"/>
      <c r="DD27" s="668">
        <v>58009</v>
      </c>
      <c r="DE27" s="691"/>
      <c r="DF27" s="691"/>
      <c r="DG27" s="691"/>
      <c r="DH27" s="691"/>
      <c r="DI27" s="691"/>
      <c r="DJ27" s="691"/>
      <c r="DK27" s="692"/>
      <c r="DL27" s="668">
        <v>24522</v>
      </c>
      <c r="DM27" s="691"/>
      <c r="DN27" s="691"/>
      <c r="DO27" s="691"/>
      <c r="DP27" s="691"/>
      <c r="DQ27" s="691"/>
      <c r="DR27" s="691"/>
      <c r="DS27" s="691"/>
      <c r="DT27" s="691"/>
      <c r="DU27" s="691"/>
      <c r="DV27" s="692"/>
      <c r="DW27" s="664">
        <v>0.8</v>
      </c>
      <c r="DX27" s="689"/>
      <c r="DY27" s="689"/>
      <c r="DZ27" s="689"/>
      <c r="EA27" s="689"/>
      <c r="EB27" s="689"/>
      <c r="EC27" s="690"/>
    </row>
    <row r="28" spans="2:133" ht="11.25" customHeight="1" x14ac:dyDescent="0.15">
      <c r="B28" s="656" t="s">
        <v>289</v>
      </c>
      <c r="C28" s="657"/>
      <c r="D28" s="657"/>
      <c r="E28" s="657"/>
      <c r="F28" s="657"/>
      <c r="G28" s="657"/>
      <c r="H28" s="657"/>
      <c r="I28" s="657"/>
      <c r="J28" s="657"/>
      <c r="K28" s="657"/>
      <c r="L28" s="657"/>
      <c r="M28" s="657"/>
      <c r="N28" s="657"/>
      <c r="O28" s="657"/>
      <c r="P28" s="657"/>
      <c r="Q28" s="658"/>
      <c r="R28" s="659">
        <v>181560</v>
      </c>
      <c r="S28" s="660"/>
      <c r="T28" s="660"/>
      <c r="U28" s="660"/>
      <c r="V28" s="660"/>
      <c r="W28" s="660"/>
      <c r="X28" s="660"/>
      <c r="Y28" s="661"/>
      <c r="Z28" s="662">
        <v>3.3</v>
      </c>
      <c r="AA28" s="662"/>
      <c r="AB28" s="662"/>
      <c r="AC28" s="662"/>
      <c r="AD28" s="663">
        <v>12495</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659712</v>
      </c>
      <c r="CS28" s="660"/>
      <c r="CT28" s="660"/>
      <c r="CU28" s="660"/>
      <c r="CV28" s="660"/>
      <c r="CW28" s="660"/>
      <c r="CX28" s="660"/>
      <c r="CY28" s="661"/>
      <c r="CZ28" s="664">
        <v>12.4</v>
      </c>
      <c r="DA28" s="689"/>
      <c r="DB28" s="689"/>
      <c r="DC28" s="693"/>
      <c r="DD28" s="668">
        <v>630241</v>
      </c>
      <c r="DE28" s="660"/>
      <c r="DF28" s="660"/>
      <c r="DG28" s="660"/>
      <c r="DH28" s="660"/>
      <c r="DI28" s="660"/>
      <c r="DJ28" s="660"/>
      <c r="DK28" s="661"/>
      <c r="DL28" s="668">
        <v>610621</v>
      </c>
      <c r="DM28" s="660"/>
      <c r="DN28" s="660"/>
      <c r="DO28" s="660"/>
      <c r="DP28" s="660"/>
      <c r="DQ28" s="660"/>
      <c r="DR28" s="660"/>
      <c r="DS28" s="660"/>
      <c r="DT28" s="660"/>
      <c r="DU28" s="660"/>
      <c r="DV28" s="661"/>
      <c r="DW28" s="664">
        <v>20.8</v>
      </c>
      <c r="DX28" s="689"/>
      <c r="DY28" s="689"/>
      <c r="DZ28" s="689"/>
      <c r="EA28" s="689"/>
      <c r="EB28" s="689"/>
      <c r="EC28" s="690"/>
    </row>
    <row r="29" spans="2:133" ht="11.25" customHeight="1" x14ac:dyDescent="0.15">
      <c r="B29" s="656" t="s">
        <v>291</v>
      </c>
      <c r="C29" s="657"/>
      <c r="D29" s="657"/>
      <c r="E29" s="657"/>
      <c r="F29" s="657"/>
      <c r="G29" s="657"/>
      <c r="H29" s="657"/>
      <c r="I29" s="657"/>
      <c r="J29" s="657"/>
      <c r="K29" s="657"/>
      <c r="L29" s="657"/>
      <c r="M29" s="657"/>
      <c r="N29" s="657"/>
      <c r="O29" s="657"/>
      <c r="P29" s="657"/>
      <c r="Q29" s="658"/>
      <c r="R29" s="659">
        <v>3573</v>
      </c>
      <c r="S29" s="660"/>
      <c r="T29" s="660"/>
      <c r="U29" s="660"/>
      <c r="V29" s="660"/>
      <c r="W29" s="660"/>
      <c r="X29" s="660"/>
      <c r="Y29" s="661"/>
      <c r="Z29" s="662">
        <v>0.1</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659710</v>
      </c>
      <c r="CS29" s="691"/>
      <c r="CT29" s="691"/>
      <c r="CU29" s="691"/>
      <c r="CV29" s="691"/>
      <c r="CW29" s="691"/>
      <c r="CX29" s="691"/>
      <c r="CY29" s="692"/>
      <c r="CZ29" s="664">
        <v>12.4</v>
      </c>
      <c r="DA29" s="689"/>
      <c r="DB29" s="689"/>
      <c r="DC29" s="693"/>
      <c r="DD29" s="668">
        <v>630239</v>
      </c>
      <c r="DE29" s="691"/>
      <c r="DF29" s="691"/>
      <c r="DG29" s="691"/>
      <c r="DH29" s="691"/>
      <c r="DI29" s="691"/>
      <c r="DJ29" s="691"/>
      <c r="DK29" s="692"/>
      <c r="DL29" s="668">
        <v>610619</v>
      </c>
      <c r="DM29" s="691"/>
      <c r="DN29" s="691"/>
      <c r="DO29" s="691"/>
      <c r="DP29" s="691"/>
      <c r="DQ29" s="691"/>
      <c r="DR29" s="691"/>
      <c r="DS29" s="691"/>
      <c r="DT29" s="691"/>
      <c r="DU29" s="691"/>
      <c r="DV29" s="692"/>
      <c r="DW29" s="664">
        <v>20.8</v>
      </c>
      <c r="DX29" s="689"/>
      <c r="DY29" s="689"/>
      <c r="DZ29" s="689"/>
      <c r="EA29" s="689"/>
      <c r="EB29" s="689"/>
      <c r="EC29" s="690"/>
    </row>
    <row r="30" spans="2:133" ht="11.25" customHeight="1" x14ac:dyDescent="0.15">
      <c r="B30" s="656" t="s">
        <v>293</v>
      </c>
      <c r="C30" s="657"/>
      <c r="D30" s="657"/>
      <c r="E30" s="657"/>
      <c r="F30" s="657"/>
      <c r="G30" s="657"/>
      <c r="H30" s="657"/>
      <c r="I30" s="657"/>
      <c r="J30" s="657"/>
      <c r="K30" s="657"/>
      <c r="L30" s="657"/>
      <c r="M30" s="657"/>
      <c r="N30" s="657"/>
      <c r="O30" s="657"/>
      <c r="P30" s="657"/>
      <c r="Q30" s="658"/>
      <c r="R30" s="659">
        <v>483282</v>
      </c>
      <c r="S30" s="660"/>
      <c r="T30" s="660"/>
      <c r="U30" s="660"/>
      <c r="V30" s="660"/>
      <c r="W30" s="660"/>
      <c r="X30" s="660"/>
      <c r="Y30" s="661"/>
      <c r="Z30" s="662">
        <v>8.6999999999999993</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654455</v>
      </c>
      <c r="CS30" s="660"/>
      <c r="CT30" s="660"/>
      <c r="CU30" s="660"/>
      <c r="CV30" s="660"/>
      <c r="CW30" s="660"/>
      <c r="CX30" s="660"/>
      <c r="CY30" s="661"/>
      <c r="CZ30" s="664">
        <v>12.3</v>
      </c>
      <c r="DA30" s="689"/>
      <c r="DB30" s="689"/>
      <c r="DC30" s="693"/>
      <c r="DD30" s="668">
        <v>626439</v>
      </c>
      <c r="DE30" s="660"/>
      <c r="DF30" s="660"/>
      <c r="DG30" s="660"/>
      <c r="DH30" s="660"/>
      <c r="DI30" s="660"/>
      <c r="DJ30" s="660"/>
      <c r="DK30" s="661"/>
      <c r="DL30" s="668">
        <v>606819</v>
      </c>
      <c r="DM30" s="660"/>
      <c r="DN30" s="660"/>
      <c r="DO30" s="660"/>
      <c r="DP30" s="660"/>
      <c r="DQ30" s="660"/>
      <c r="DR30" s="660"/>
      <c r="DS30" s="660"/>
      <c r="DT30" s="660"/>
      <c r="DU30" s="660"/>
      <c r="DV30" s="661"/>
      <c r="DW30" s="664">
        <v>20.6</v>
      </c>
      <c r="DX30" s="689"/>
      <c r="DY30" s="689"/>
      <c r="DZ30" s="689"/>
      <c r="EA30" s="689"/>
      <c r="EB30" s="689"/>
      <c r="EC30" s="690"/>
    </row>
    <row r="31" spans="2:133" ht="11.25" customHeight="1" x14ac:dyDescent="0.15">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99.5</v>
      </c>
      <c r="BH31" s="703"/>
      <c r="BI31" s="703"/>
      <c r="BJ31" s="703"/>
      <c r="BK31" s="703"/>
      <c r="BL31" s="703"/>
      <c r="BM31" s="654">
        <v>97.9</v>
      </c>
      <c r="BN31" s="703"/>
      <c r="BO31" s="703"/>
      <c r="BP31" s="703"/>
      <c r="BQ31" s="704"/>
      <c r="BR31" s="715">
        <v>99.7</v>
      </c>
      <c r="BS31" s="703"/>
      <c r="BT31" s="703"/>
      <c r="BU31" s="703"/>
      <c r="BV31" s="703"/>
      <c r="BW31" s="703"/>
      <c r="BX31" s="654">
        <v>98.3</v>
      </c>
      <c r="BY31" s="703"/>
      <c r="BZ31" s="703"/>
      <c r="CA31" s="703"/>
      <c r="CB31" s="704"/>
      <c r="CD31" s="697"/>
      <c r="CE31" s="698"/>
      <c r="CF31" s="656" t="s">
        <v>300</v>
      </c>
      <c r="CG31" s="657"/>
      <c r="CH31" s="657"/>
      <c r="CI31" s="657"/>
      <c r="CJ31" s="657"/>
      <c r="CK31" s="657"/>
      <c r="CL31" s="657"/>
      <c r="CM31" s="657"/>
      <c r="CN31" s="657"/>
      <c r="CO31" s="657"/>
      <c r="CP31" s="657"/>
      <c r="CQ31" s="658"/>
      <c r="CR31" s="659">
        <v>5255</v>
      </c>
      <c r="CS31" s="691"/>
      <c r="CT31" s="691"/>
      <c r="CU31" s="691"/>
      <c r="CV31" s="691"/>
      <c r="CW31" s="691"/>
      <c r="CX31" s="691"/>
      <c r="CY31" s="692"/>
      <c r="CZ31" s="664">
        <v>0.1</v>
      </c>
      <c r="DA31" s="689"/>
      <c r="DB31" s="689"/>
      <c r="DC31" s="693"/>
      <c r="DD31" s="668">
        <v>3800</v>
      </c>
      <c r="DE31" s="691"/>
      <c r="DF31" s="691"/>
      <c r="DG31" s="691"/>
      <c r="DH31" s="691"/>
      <c r="DI31" s="691"/>
      <c r="DJ31" s="691"/>
      <c r="DK31" s="692"/>
      <c r="DL31" s="668">
        <v>3800</v>
      </c>
      <c r="DM31" s="691"/>
      <c r="DN31" s="691"/>
      <c r="DO31" s="691"/>
      <c r="DP31" s="691"/>
      <c r="DQ31" s="691"/>
      <c r="DR31" s="691"/>
      <c r="DS31" s="691"/>
      <c r="DT31" s="691"/>
      <c r="DU31" s="691"/>
      <c r="DV31" s="692"/>
      <c r="DW31" s="664">
        <v>0.1</v>
      </c>
      <c r="DX31" s="689"/>
      <c r="DY31" s="689"/>
      <c r="DZ31" s="689"/>
      <c r="EA31" s="689"/>
      <c r="EB31" s="689"/>
      <c r="EC31" s="690"/>
    </row>
    <row r="32" spans="2:133" ht="11.25" customHeight="1" x14ac:dyDescent="0.15">
      <c r="B32" s="656" t="s">
        <v>301</v>
      </c>
      <c r="C32" s="657"/>
      <c r="D32" s="657"/>
      <c r="E32" s="657"/>
      <c r="F32" s="657"/>
      <c r="G32" s="657"/>
      <c r="H32" s="657"/>
      <c r="I32" s="657"/>
      <c r="J32" s="657"/>
      <c r="K32" s="657"/>
      <c r="L32" s="657"/>
      <c r="M32" s="657"/>
      <c r="N32" s="657"/>
      <c r="O32" s="657"/>
      <c r="P32" s="657"/>
      <c r="Q32" s="658"/>
      <c r="R32" s="659">
        <v>233560</v>
      </c>
      <c r="S32" s="660"/>
      <c r="T32" s="660"/>
      <c r="U32" s="660"/>
      <c r="V32" s="660"/>
      <c r="W32" s="660"/>
      <c r="X32" s="660"/>
      <c r="Y32" s="661"/>
      <c r="Z32" s="662">
        <v>4.2</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98.8</v>
      </c>
      <c r="BH32" s="691"/>
      <c r="BI32" s="691"/>
      <c r="BJ32" s="691"/>
      <c r="BK32" s="691"/>
      <c r="BL32" s="691"/>
      <c r="BM32" s="665">
        <v>96.3</v>
      </c>
      <c r="BN32" s="691"/>
      <c r="BO32" s="691"/>
      <c r="BP32" s="691"/>
      <c r="BQ32" s="714"/>
      <c r="BR32" s="716">
        <v>99.2</v>
      </c>
      <c r="BS32" s="691"/>
      <c r="BT32" s="691"/>
      <c r="BU32" s="691"/>
      <c r="BV32" s="691"/>
      <c r="BW32" s="691"/>
      <c r="BX32" s="665">
        <v>97</v>
      </c>
      <c r="BY32" s="691"/>
      <c r="BZ32" s="691"/>
      <c r="CA32" s="691"/>
      <c r="CB32" s="714"/>
      <c r="CD32" s="699"/>
      <c r="CE32" s="700"/>
      <c r="CF32" s="656" t="s">
        <v>304</v>
      </c>
      <c r="CG32" s="657"/>
      <c r="CH32" s="657"/>
      <c r="CI32" s="657"/>
      <c r="CJ32" s="657"/>
      <c r="CK32" s="657"/>
      <c r="CL32" s="657"/>
      <c r="CM32" s="657"/>
      <c r="CN32" s="657"/>
      <c r="CO32" s="657"/>
      <c r="CP32" s="657"/>
      <c r="CQ32" s="658"/>
      <c r="CR32" s="659">
        <v>2</v>
      </c>
      <c r="CS32" s="660"/>
      <c r="CT32" s="660"/>
      <c r="CU32" s="660"/>
      <c r="CV32" s="660"/>
      <c r="CW32" s="660"/>
      <c r="CX32" s="660"/>
      <c r="CY32" s="661"/>
      <c r="CZ32" s="664">
        <v>0</v>
      </c>
      <c r="DA32" s="689"/>
      <c r="DB32" s="689"/>
      <c r="DC32" s="693"/>
      <c r="DD32" s="668">
        <v>2</v>
      </c>
      <c r="DE32" s="660"/>
      <c r="DF32" s="660"/>
      <c r="DG32" s="660"/>
      <c r="DH32" s="660"/>
      <c r="DI32" s="660"/>
      <c r="DJ32" s="660"/>
      <c r="DK32" s="661"/>
      <c r="DL32" s="668">
        <v>2</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305</v>
      </c>
      <c r="C33" s="657"/>
      <c r="D33" s="657"/>
      <c r="E33" s="657"/>
      <c r="F33" s="657"/>
      <c r="G33" s="657"/>
      <c r="H33" s="657"/>
      <c r="I33" s="657"/>
      <c r="J33" s="657"/>
      <c r="K33" s="657"/>
      <c r="L33" s="657"/>
      <c r="M33" s="657"/>
      <c r="N33" s="657"/>
      <c r="O33" s="657"/>
      <c r="P33" s="657"/>
      <c r="Q33" s="658"/>
      <c r="R33" s="659">
        <v>81627</v>
      </c>
      <c r="S33" s="660"/>
      <c r="T33" s="660"/>
      <c r="U33" s="660"/>
      <c r="V33" s="660"/>
      <c r="W33" s="660"/>
      <c r="X33" s="660"/>
      <c r="Y33" s="661"/>
      <c r="Z33" s="662">
        <v>1.5</v>
      </c>
      <c r="AA33" s="662"/>
      <c r="AB33" s="662"/>
      <c r="AC33" s="662"/>
      <c r="AD33" s="663">
        <v>6266</v>
      </c>
      <c r="AE33" s="663"/>
      <c r="AF33" s="663"/>
      <c r="AG33" s="663"/>
      <c r="AH33" s="663"/>
      <c r="AI33" s="663"/>
      <c r="AJ33" s="663"/>
      <c r="AK33" s="663"/>
      <c r="AL33" s="664">
        <v>0.2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99.8</v>
      </c>
      <c r="BH33" s="718"/>
      <c r="BI33" s="718"/>
      <c r="BJ33" s="718"/>
      <c r="BK33" s="718"/>
      <c r="BL33" s="718"/>
      <c r="BM33" s="719">
        <v>98.6</v>
      </c>
      <c r="BN33" s="718"/>
      <c r="BO33" s="718"/>
      <c r="BP33" s="718"/>
      <c r="BQ33" s="720"/>
      <c r="BR33" s="717">
        <v>99.8</v>
      </c>
      <c r="BS33" s="718"/>
      <c r="BT33" s="718"/>
      <c r="BU33" s="718"/>
      <c r="BV33" s="718"/>
      <c r="BW33" s="718"/>
      <c r="BX33" s="719">
        <v>98.8</v>
      </c>
      <c r="BY33" s="718"/>
      <c r="BZ33" s="718"/>
      <c r="CA33" s="718"/>
      <c r="CB33" s="720"/>
      <c r="CD33" s="656" t="s">
        <v>307</v>
      </c>
      <c r="CE33" s="657"/>
      <c r="CF33" s="657"/>
      <c r="CG33" s="657"/>
      <c r="CH33" s="657"/>
      <c r="CI33" s="657"/>
      <c r="CJ33" s="657"/>
      <c r="CK33" s="657"/>
      <c r="CL33" s="657"/>
      <c r="CM33" s="657"/>
      <c r="CN33" s="657"/>
      <c r="CO33" s="657"/>
      <c r="CP33" s="657"/>
      <c r="CQ33" s="658"/>
      <c r="CR33" s="659">
        <v>2582766</v>
      </c>
      <c r="CS33" s="691"/>
      <c r="CT33" s="691"/>
      <c r="CU33" s="691"/>
      <c r="CV33" s="691"/>
      <c r="CW33" s="691"/>
      <c r="CX33" s="691"/>
      <c r="CY33" s="692"/>
      <c r="CZ33" s="664">
        <v>48.4</v>
      </c>
      <c r="DA33" s="689"/>
      <c r="DB33" s="689"/>
      <c r="DC33" s="693"/>
      <c r="DD33" s="668">
        <v>2088873</v>
      </c>
      <c r="DE33" s="691"/>
      <c r="DF33" s="691"/>
      <c r="DG33" s="691"/>
      <c r="DH33" s="691"/>
      <c r="DI33" s="691"/>
      <c r="DJ33" s="691"/>
      <c r="DK33" s="692"/>
      <c r="DL33" s="668">
        <v>1013587</v>
      </c>
      <c r="DM33" s="691"/>
      <c r="DN33" s="691"/>
      <c r="DO33" s="691"/>
      <c r="DP33" s="691"/>
      <c r="DQ33" s="691"/>
      <c r="DR33" s="691"/>
      <c r="DS33" s="691"/>
      <c r="DT33" s="691"/>
      <c r="DU33" s="691"/>
      <c r="DV33" s="692"/>
      <c r="DW33" s="664">
        <v>34.5</v>
      </c>
      <c r="DX33" s="689"/>
      <c r="DY33" s="689"/>
      <c r="DZ33" s="689"/>
      <c r="EA33" s="689"/>
      <c r="EB33" s="689"/>
      <c r="EC33" s="690"/>
    </row>
    <row r="34" spans="2:133" ht="11.25" customHeight="1" x14ac:dyDescent="0.15">
      <c r="B34" s="656" t="s">
        <v>308</v>
      </c>
      <c r="C34" s="657"/>
      <c r="D34" s="657"/>
      <c r="E34" s="657"/>
      <c r="F34" s="657"/>
      <c r="G34" s="657"/>
      <c r="H34" s="657"/>
      <c r="I34" s="657"/>
      <c r="J34" s="657"/>
      <c r="K34" s="657"/>
      <c r="L34" s="657"/>
      <c r="M34" s="657"/>
      <c r="N34" s="657"/>
      <c r="O34" s="657"/>
      <c r="P34" s="657"/>
      <c r="Q34" s="658"/>
      <c r="R34" s="659">
        <v>14229</v>
      </c>
      <c r="S34" s="660"/>
      <c r="T34" s="660"/>
      <c r="U34" s="660"/>
      <c r="V34" s="660"/>
      <c r="W34" s="660"/>
      <c r="X34" s="660"/>
      <c r="Y34" s="661"/>
      <c r="Z34" s="662">
        <v>0.3</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723577</v>
      </c>
      <c r="CS34" s="660"/>
      <c r="CT34" s="660"/>
      <c r="CU34" s="660"/>
      <c r="CV34" s="660"/>
      <c r="CW34" s="660"/>
      <c r="CX34" s="660"/>
      <c r="CY34" s="661"/>
      <c r="CZ34" s="664">
        <v>13.6</v>
      </c>
      <c r="DA34" s="689"/>
      <c r="DB34" s="689"/>
      <c r="DC34" s="693"/>
      <c r="DD34" s="668">
        <v>476886</v>
      </c>
      <c r="DE34" s="660"/>
      <c r="DF34" s="660"/>
      <c r="DG34" s="660"/>
      <c r="DH34" s="660"/>
      <c r="DI34" s="660"/>
      <c r="DJ34" s="660"/>
      <c r="DK34" s="661"/>
      <c r="DL34" s="668">
        <v>352375</v>
      </c>
      <c r="DM34" s="660"/>
      <c r="DN34" s="660"/>
      <c r="DO34" s="660"/>
      <c r="DP34" s="660"/>
      <c r="DQ34" s="660"/>
      <c r="DR34" s="660"/>
      <c r="DS34" s="660"/>
      <c r="DT34" s="660"/>
      <c r="DU34" s="660"/>
      <c r="DV34" s="661"/>
      <c r="DW34" s="664">
        <v>12</v>
      </c>
      <c r="DX34" s="689"/>
      <c r="DY34" s="689"/>
      <c r="DZ34" s="689"/>
      <c r="EA34" s="689"/>
      <c r="EB34" s="689"/>
      <c r="EC34" s="690"/>
    </row>
    <row r="35" spans="2:133" ht="11.25" customHeight="1" x14ac:dyDescent="0.15">
      <c r="B35" s="656" t="s">
        <v>310</v>
      </c>
      <c r="C35" s="657"/>
      <c r="D35" s="657"/>
      <c r="E35" s="657"/>
      <c r="F35" s="657"/>
      <c r="G35" s="657"/>
      <c r="H35" s="657"/>
      <c r="I35" s="657"/>
      <c r="J35" s="657"/>
      <c r="K35" s="657"/>
      <c r="L35" s="657"/>
      <c r="M35" s="657"/>
      <c r="N35" s="657"/>
      <c r="O35" s="657"/>
      <c r="P35" s="657"/>
      <c r="Q35" s="658"/>
      <c r="R35" s="659">
        <v>255610</v>
      </c>
      <c r="S35" s="660"/>
      <c r="T35" s="660"/>
      <c r="U35" s="660"/>
      <c r="V35" s="660"/>
      <c r="W35" s="660"/>
      <c r="X35" s="660"/>
      <c r="Y35" s="661"/>
      <c r="Z35" s="662">
        <v>4.5999999999999996</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302831</v>
      </c>
      <c r="CS35" s="691"/>
      <c r="CT35" s="691"/>
      <c r="CU35" s="691"/>
      <c r="CV35" s="691"/>
      <c r="CW35" s="691"/>
      <c r="CX35" s="691"/>
      <c r="CY35" s="692"/>
      <c r="CZ35" s="664">
        <v>5.7</v>
      </c>
      <c r="DA35" s="689"/>
      <c r="DB35" s="689"/>
      <c r="DC35" s="693"/>
      <c r="DD35" s="668">
        <v>265968</v>
      </c>
      <c r="DE35" s="691"/>
      <c r="DF35" s="691"/>
      <c r="DG35" s="691"/>
      <c r="DH35" s="691"/>
      <c r="DI35" s="691"/>
      <c r="DJ35" s="691"/>
      <c r="DK35" s="692"/>
      <c r="DL35" s="668">
        <v>257397</v>
      </c>
      <c r="DM35" s="691"/>
      <c r="DN35" s="691"/>
      <c r="DO35" s="691"/>
      <c r="DP35" s="691"/>
      <c r="DQ35" s="691"/>
      <c r="DR35" s="691"/>
      <c r="DS35" s="691"/>
      <c r="DT35" s="691"/>
      <c r="DU35" s="691"/>
      <c r="DV35" s="692"/>
      <c r="DW35" s="664">
        <v>8.8000000000000007</v>
      </c>
      <c r="DX35" s="689"/>
      <c r="DY35" s="689"/>
      <c r="DZ35" s="689"/>
      <c r="EA35" s="689"/>
      <c r="EB35" s="689"/>
      <c r="EC35" s="690"/>
    </row>
    <row r="36" spans="2:133" ht="11.25" customHeight="1" x14ac:dyDescent="0.15">
      <c r="B36" s="656" t="s">
        <v>314</v>
      </c>
      <c r="C36" s="657"/>
      <c r="D36" s="657"/>
      <c r="E36" s="657"/>
      <c r="F36" s="657"/>
      <c r="G36" s="657"/>
      <c r="H36" s="657"/>
      <c r="I36" s="657"/>
      <c r="J36" s="657"/>
      <c r="K36" s="657"/>
      <c r="L36" s="657"/>
      <c r="M36" s="657"/>
      <c r="N36" s="657"/>
      <c r="O36" s="657"/>
      <c r="P36" s="657"/>
      <c r="Q36" s="658"/>
      <c r="R36" s="659">
        <v>171520</v>
      </c>
      <c r="S36" s="660"/>
      <c r="T36" s="660"/>
      <c r="U36" s="660"/>
      <c r="V36" s="660"/>
      <c r="W36" s="660"/>
      <c r="X36" s="660"/>
      <c r="Y36" s="661"/>
      <c r="Z36" s="662">
        <v>3.1</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448535</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1010</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671537</v>
      </c>
      <c r="CS36" s="660"/>
      <c r="CT36" s="660"/>
      <c r="CU36" s="660"/>
      <c r="CV36" s="660"/>
      <c r="CW36" s="660"/>
      <c r="CX36" s="660"/>
      <c r="CY36" s="661"/>
      <c r="CZ36" s="664">
        <v>12.6</v>
      </c>
      <c r="DA36" s="689"/>
      <c r="DB36" s="689"/>
      <c r="DC36" s="693"/>
      <c r="DD36" s="668">
        <v>554913</v>
      </c>
      <c r="DE36" s="660"/>
      <c r="DF36" s="660"/>
      <c r="DG36" s="660"/>
      <c r="DH36" s="660"/>
      <c r="DI36" s="660"/>
      <c r="DJ36" s="660"/>
      <c r="DK36" s="661"/>
      <c r="DL36" s="668">
        <v>282472</v>
      </c>
      <c r="DM36" s="660"/>
      <c r="DN36" s="660"/>
      <c r="DO36" s="660"/>
      <c r="DP36" s="660"/>
      <c r="DQ36" s="660"/>
      <c r="DR36" s="660"/>
      <c r="DS36" s="660"/>
      <c r="DT36" s="660"/>
      <c r="DU36" s="660"/>
      <c r="DV36" s="661"/>
      <c r="DW36" s="664">
        <v>9.6</v>
      </c>
      <c r="DX36" s="689"/>
      <c r="DY36" s="689"/>
      <c r="DZ36" s="689"/>
      <c r="EA36" s="689"/>
      <c r="EB36" s="689"/>
      <c r="EC36" s="690"/>
    </row>
    <row r="37" spans="2:133" ht="11.25" customHeight="1" x14ac:dyDescent="0.15">
      <c r="B37" s="656" t="s">
        <v>318</v>
      </c>
      <c r="C37" s="657"/>
      <c r="D37" s="657"/>
      <c r="E37" s="657"/>
      <c r="F37" s="657"/>
      <c r="G37" s="657"/>
      <c r="H37" s="657"/>
      <c r="I37" s="657"/>
      <c r="J37" s="657"/>
      <c r="K37" s="657"/>
      <c r="L37" s="657"/>
      <c r="M37" s="657"/>
      <c r="N37" s="657"/>
      <c r="O37" s="657"/>
      <c r="P37" s="657"/>
      <c r="Q37" s="658"/>
      <c r="R37" s="659">
        <v>149190</v>
      </c>
      <c r="S37" s="660"/>
      <c r="T37" s="660"/>
      <c r="U37" s="660"/>
      <c r="V37" s="660"/>
      <c r="W37" s="660"/>
      <c r="X37" s="660"/>
      <c r="Y37" s="661"/>
      <c r="Z37" s="662">
        <v>2.7</v>
      </c>
      <c r="AA37" s="662"/>
      <c r="AB37" s="662"/>
      <c r="AC37" s="662"/>
      <c r="AD37" s="663">
        <v>310</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128139</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1010</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208561</v>
      </c>
      <c r="CS37" s="691"/>
      <c r="CT37" s="691"/>
      <c r="CU37" s="691"/>
      <c r="CV37" s="691"/>
      <c r="CW37" s="691"/>
      <c r="CX37" s="691"/>
      <c r="CY37" s="692"/>
      <c r="CZ37" s="664">
        <v>3.9</v>
      </c>
      <c r="DA37" s="689"/>
      <c r="DB37" s="689"/>
      <c r="DC37" s="693"/>
      <c r="DD37" s="668">
        <v>201830</v>
      </c>
      <c r="DE37" s="691"/>
      <c r="DF37" s="691"/>
      <c r="DG37" s="691"/>
      <c r="DH37" s="691"/>
      <c r="DI37" s="691"/>
      <c r="DJ37" s="691"/>
      <c r="DK37" s="692"/>
      <c r="DL37" s="668">
        <v>194453</v>
      </c>
      <c r="DM37" s="691"/>
      <c r="DN37" s="691"/>
      <c r="DO37" s="691"/>
      <c r="DP37" s="691"/>
      <c r="DQ37" s="691"/>
      <c r="DR37" s="691"/>
      <c r="DS37" s="691"/>
      <c r="DT37" s="691"/>
      <c r="DU37" s="691"/>
      <c r="DV37" s="692"/>
      <c r="DW37" s="664">
        <v>6.6</v>
      </c>
      <c r="DX37" s="689"/>
      <c r="DY37" s="689"/>
      <c r="DZ37" s="689"/>
      <c r="EA37" s="689"/>
      <c r="EB37" s="689"/>
      <c r="EC37" s="690"/>
    </row>
    <row r="38" spans="2:133" ht="11.25" customHeight="1" x14ac:dyDescent="0.15">
      <c r="B38" s="656" t="s">
        <v>322</v>
      </c>
      <c r="C38" s="657"/>
      <c r="D38" s="657"/>
      <c r="E38" s="657"/>
      <c r="F38" s="657"/>
      <c r="G38" s="657"/>
      <c r="H38" s="657"/>
      <c r="I38" s="657"/>
      <c r="J38" s="657"/>
      <c r="K38" s="657"/>
      <c r="L38" s="657"/>
      <c r="M38" s="657"/>
      <c r="N38" s="657"/>
      <c r="O38" s="657"/>
      <c r="P38" s="657"/>
      <c r="Q38" s="658"/>
      <c r="R38" s="659">
        <v>735000</v>
      </c>
      <c r="S38" s="660"/>
      <c r="T38" s="660"/>
      <c r="U38" s="660"/>
      <c r="V38" s="660"/>
      <c r="W38" s="660"/>
      <c r="X38" s="660"/>
      <c r="Y38" s="661"/>
      <c r="Z38" s="662">
        <v>13.3</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5924</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312</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314472</v>
      </c>
      <c r="CS38" s="660"/>
      <c r="CT38" s="660"/>
      <c r="CU38" s="660"/>
      <c r="CV38" s="660"/>
      <c r="CW38" s="660"/>
      <c r="CX38" s="660"/>
      <c r="CY38" s="661"/>
      <c r="CZ38" s="664">
        <v>5.9</v>
      </c>
      <c r="DA38" s="689"/>
      <c r="DB38" s="689"/>
      <c r="DC38" s="693"/>
      <c r="DD38" s="668">
        <v>292357</v>
      </c>
      <c r="DE38" s="660"/>
      <c r="DF38" s="660"/>
      <c r="DG38" s="660"/>
      <c r="DH38" s="660"/>
      <c r="DI38" s="660"/>
      <c r="DJ38" s="660"/>
      <c r="DK38" s="661"/>
      <c r="DL38" s="668">
        <v>121343</v>
      </c>
      <c r="DM38" s="660"/>
      <c r="DN38" s="660"/>
      <c r="DO38" s="660"/>
      <c r="DP38" s="660"/>
      <c r="DQ38" s="660"/>
      <c r="DR38" s="660"/>
      <c r="DS38" s="660"/>
      <c r="DT38" s="660"/>
      <c r="DU38" s="660"/>
      <c r="DV38" s="661"/>
      <c r="DW38" s="664">
        <v>4.0999999999999996</v>
      </c>
      <c r="DX38" s="689"/>
      <c r="DY38" s="689"/>
      <c r="DZ38" s="689"/>
      <c r="EA38" s="689"/>
      <c r="EB38" s="689"/>
      <c r="EC38" s="690"/>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494</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540349</v>
      </c>
      <c r="CS39" s="691"/>
      <c r="CT39" s="691"/>
      <c r="CU39" s="691"/>
      <c r="CV39" s="691"/>
      <c r="CW39" s="691"/>
      <c r="CX39" s="691"/>
      <c r="CY39" s="692"/>
      <c r="CZ39" s="664">
        <v>10.1</v>
      </c>
      <c r="DA39" s="689"/>
      <c r="DB39" s="689"/>
      <c r="DC39" s="693"/>
      <c r="DD39" s="668">
        <v>498749</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15">
      <c r="B40" s="656" t="s">
        <v>330</v>
      </c>
      <c r="C40" s="657"/>
      <c r="D40" s="657"/>
      <c r="E40" s="657"/>
      <c r="F40" s="657"/>
      <c r="G40" s="657"/>
      <c r="H40" s="657"/>
      <c r="I40" s="657"/>
      <c r="J40" s="657"/>
      <c r="K40" s="657"/>
      <c r="L40" s="657"/>
      <c r="M40" s="657"/>
      <c r="N40" s="657"/>
      <c r="O40" s="657"/>
      <c r="P40" s="657"/>
      <c r="Q40" s="658"/>
      <c r="R40" s="659">
        <v>12300</v>
      </c>
      <c r="S40" s="660"/>
      <c r="T40" s="660"/>
      <c r="U40" s="660"/>
      <c r="V40" s="660"/>
      <c r="W40" s="660"/>
      <c r="X40" s="660"/>
      <c r="Y40" s="661"/>
      <c r="Z40" s="662">
        <v>0.2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124</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30000</v>
      </c>
      <c r="CS40" s="660"/>
      <c r="CT40" s="660"/>
      <c r="CU40" s="660"/>
      <c r="CV40" s="660"/>
      <c r="CW40" s="660"/>
      <c r="CX40" s="660"/>
      <c r="CY40" s="661"/>
      <c r="CZ40" s="664">
        <v>0.6</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15">
      <c r="B41" s="680" t="s">
        <v>335</v>
      </c>
      <c r="C41" s="681"/>
      <c r="D41" s="681"/>
      <c r="E41" s="681"/>
      <c r="F41" s="681"/>
      <c r="G41" s="681"/>
      <c r="H41" s="681"/>
      <c r="I41" s="681"/>
      <c r="J41" s="681"/>
      <c r="K41" s="681"/>
      <c r="L41" s="681"/>
      <c r="M41" s="681"/>
      <c r="N41" s="681"/>
      <c r="O41" s="681"/>
      <c r="P41" s="681"/>
      <c r="Q41" s="682"/>
      <c r="R41" s="731">
        <v>5528790</v>
      </c>
      <c r="S41" s="732"/>
      <c r="T41" s="732"/>
      <c r="U41" s="732"/>
      <c r="V41" s="732"/>
      <c r="W41" s="732"/>
      <c r="X41" s="732"/>
      <c r="Y41" s="736"/>
      <c r="Z41" s="737">
        <v>100</v>
      </c>
      <c r="AA41" s="737"/>
      <c r="AB41" s="737"/>
      <c r="AC41" s="737"/>
      <c r="AD41" s="738">
        <v>2927431</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223841</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90631</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329</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1245614</v>
      </c>
      <c r="CS42" s="691"/>
      <c r="CT42" s="691"/>
      <c r="CU42" s="691"/>
      <c r="CV42" s="691"/>
      <c r="CW42" s="691"/>
      <c r="CX42" s="691"/>
      <c r="CY42" s="692"/>
      <c r="CZ42" s="664">
        <v>23.3</v>
      </c>
      <c r="DA42" s="689"/>
      <c r="DB42" s="689"/>
      <c r="DC42" s="693"/>
      <c r="DD42" s="668">
        <v>123827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v>22995</v>
      </c>
      <c r="CS43" s="691"/>
      <c r="CT43" s="691"/>
      <c r="CU43" s="691"/>
      <c r="CV43" s="691"/>
      <c r="CW43" s="691"/>
      <c r="CX43" s="691"/>
      <c r="CY43" s="692"/>
      <c r="CZ43" s="664">
        <v>0.4</v>
      </c>
      <c r="DA43" s="689"/>
      <c r="DB43" s="689"/>
      <c r="DC43" s="693"/>
      <c r="DD43" s="668">
        <v>2395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1245614</v>
      </c>
      <c r="CS44" s="660"/>
      <c r="CT44" s="660"/>
      <c r="CU44" s="660"/>
      <c r="CV44" s="660"/>
      <c r="CW44" s="660"/>
      <c r="CX44" s="660"/>
      <c r="CY44" s="661"/>
      <c r="CZ44" s="664">
        <v>23.3</v>
      </c>
      <c r="DA44" s="665"/>
      <c r="DB44" s="665"/>
      <c r="DC44" s="671"/>
      <c r="DD44" s="668">
        <v>123827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420422</v>
      </c>
      <c r="CS45" s="691"/>
      <c r="CT45" s="691"/>
      <c r="CU45" s="691"/>
      <c r="CV45" s="691"/>
      <c r="CW45" s="691"/>
      <c r="CX45" s="691"/>
      <c r="CY45" s="692"/>
      <c r="CZ45" s="664">
        <v>7.9</v>
      </c>
      <c r="DA45" s="689"/>
      <c r="DB45" s="689"/>
      <c r="DC45" s="693"/>
      <c r="DD45" s="668">
        <v>3982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825192</v>
      </c>
      <c r="CS46" s="660"/>
      <c r="CT46" s="660"/>
      <c r="CU46" s="660"/>
      <c r="CV46" s="660"/>
      <c r="CW46" s="660"/>
      <c r="CX46" s="660"/>
      <c r="CY46" s="661"/>
      <c r="CZ46" s="664">
        <v>15.5</v>
      </c>
      <c r="DA46" s="665"/>
      <c r="DB46" s="665"/>
      <c r="DC46" s="671"/>
      <c r="DD46" s="668">
        <v>119845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5337082</v>
      </c>
      <c r="CS49" s="718"/>
      <c r="CT49" s="718"/>
      <c r="CU49" s="718"/>
      <c r="CV49" s="718"/>
      <c r="CW49" s="718"/>
      <c r="CX49" s="718"/>
      <c r="CY49" s="747"/>
      <c r="CZ49" s="739">
        <v>100</v>
      </c>
      <c r="DA49" s="748"/>
      <c r="DB49" s="748"/>
      <c r="DC49" s="749"/>
      <c r="DD49" s="750">
        <v>3562921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lJAaAcQh0izLyycfDGxfu0IgU87M3gcdeShSsfDXTxel1mU51qZM3uVIV9PpE7jChPTHJLpDdXT6vBrfrdQ2g==" saltValue="AXgndJnmuhwJQsfUSwv1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3" zoomScale="70" zoomScaleNormal="70" zoomScaleSheetLayoutView="70" workbookViewId="0">
      <selection activeCell="AF70" sqref="AF70:AJ7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800" t="s">
        <v>371</v>
      </c>
      <c r="DH5" s="801"/>
      <c r="DI5" s="801"/>
      <c r="DJ5" s="801"/>
      <c r="DK5" s="802"/>
      <c r="DL5" s="800" t="s">
        <v>372</v>
      </c>
      <c r="DM5" s="801"/>
      <c r="DN5" s="801"/>
      <c r="DO5" s="801"/>
      <c r="DP5" s="802"/>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3"/>
      <c r="DH6" s="804"/>
      <c r="DI6" s="804"/>
      <c r="DJ6" s="804"/>
      <c r="DK6" s="805"/>
      <c r="DL6" s="803"/>
      <c r="DM6" s="804"/>
      <c r="DN6" s="804"/>
      <c r="DO6" s="804"/>
      <c r="DP6" s="805"/>
      <c r="DQ6" s="772"/>
      <c r="DR6" s="773"/>
      <c r="DS6" s="773"/>
      <c r="DT6" s="773"/>
      <c r="DU6" s="774"/>
      <c r="DV6" s="772"/>
      <c r="DW6" s="773"/>
      <c r="DX6" s="773"/>
      <c r="DY6" s="773"/>
      <c r="DZ6" s="778"/>
      <c r="EA6" s="234"/>
    </row>
    <row r="7" spans="1:131" s="235" customFormat="1" ht="26.25" customHeight="1" thickTop="1" x14ac:dyDescent="0.15">
      <c r="A7" s="236">
        <v>1</v>
      </c>
      <c r="B7" s="786" t="s">
        <v>374</v>
      </c>
      <c r="C7" s="787"/>
      <c r="D7" s="787"/>
      <c r="E7" s="787"/>
      <c r="F7" s="787"/>
      <c r="G7" s="787"/>
      <c r="H7" s="787"/>
      <c r="I7" s="787"/>
      <c r="J7" s="787"/>
      <c r="K7" s="787"/>
      <c r="L7" s="787"/>
      <c r="M7" s="787"/>
      <c r="N7" s="787"/>
      <c r="O7" s="787"/>
      <c r="P7" s="788"/>
      <c r="Q7" s="789">
        <v>5529</v>
      </c>
      <c r="R7" s="790"/>
      <c r="S7" s="790"/>
      <c r="T7" s="790"/>
      <c r="U7" s="790"/>
      <c r="V7" s="790">
        <v>5337</v>
      </c>
      <c r="W7" s="790"/>
      <c r="X7" s="790"/>
      <c r="Y7" s="790"/>
      <c r="Z7" s="790"/>
      <c r="AA7" s="790">
        <v>192</v>
      </c>
      <c r="AB7" s="790"/>
      <c r="AC7" s="790"/>
      <c r="AD7" s="790"/>
      <c r="AE7" s="791"/>
      <c r="AF7" s="792">
        <v>183</v>
      </c>
      <c r="AG7" s="793"/>
      <c r="AH7" s="793"/>
      <c r="AI7" s="793"/>
      <c r="AJ7" s="794"/>
      <c r="AK7" s="795" t="s">
        <v>549</v>
      </c>
      <c r="AL7" s="796"/>
      <c r="AM7" s="796"/>
      <c r="AN7" s="796"/>
      <c r="AO7" s="796"/>
      <c r="AP7" s="796">
        <v>3203</v>
      </c>
      <c r="AQ7" s="796"/>
      <c r="AR7" s="796"/>
      <c r="AS7" s="796"/>
      <c r="AT7" s="796"/>
      <c r="AU7" s="797"/>
      <c r="AV7" s="797"/>
      <c r="AW7" s="797"/>
      <c r="AX7" s="797"/>
      <c r="AY7" s="798"/>
      <c r="AZ7" s="232"/>
      <c r="BA7" s="232"/>
      <c r="BB7" s="232"/>
      <c r="BC7" s="232"/>
      <c r="BD7" s="232"/>
      <c r="BE7" s="233"/>
      <c r="BF7" s="233"/>
      <c r="BG7" s="233"/>
      <c r="BH7" s="233"/>
      <c r="BI7" s="233"/>
      <c r="BJ7" s="233"/>
      <c r="BK7" s="233"/>
      <c r="BL7" s="233"/>
      <c r="BM7" s="233"/>
      <c r="BN7" s="233"/>
      <c r="BO7" s="233"/>
      <c r="BP7" s="233"/>
      <c r="BQ7" s="236">
        <v>1</v>
      </c>
      <c r="BR7" s="237"/>
      <c r="BS7" s="783" t="s">
        <v>546</v>
      </c>
      <c r="BT7" s="784"/>
      <c r="BU7" s="784"/>
      <c r="BV7" s="784"/>
      <c r="BW7" s="784"/>
      <c r="BX7" s="784"/>
      <c r="BY7" s="784"/>
      <c r="BZ7" s="784"/>
      <c r="CA7" s="784"/>
      <c r="CB7" s="784"/>
      <c r="CC7" s="784"/>
      <c r="CD7" s="784"/>
      <c r="CE7" s="784"/>
      <c r="CF7" s="784"/>
      <c r="CG7" s="799"/>
      <c r="CH7" s="782">
        <v>2</v>
      </c>
      <c r="CI7" s="780"/>
      <c r="CJ7" s="780"/>
      <c r="CK7" s="780"/>
      <c r="CL7" s="781"/>
      <c r="CM7" s="782">
        <v>4</v>
      </c>
      <c r="CN7" s="780"/>
      <c r="CO7" s="780"/>
      <c r="CP7" s="780"/>
      <c r="CQ7" s="781"/>
      <c r="CR7" s="782">
        <v>20</v>
      </c>
      <c r="CS7" s="780"/>
      <c r="CT7" s="780"/>
      <c r="CU7" s="780"/>
      <c r="CV7" s="781"/>
      <c r="CW7" s="782" t="s">
        <v>550</v>
      </c>
      <c r="CX7" s="780"/>
      <c r="CY7" s="780"/>
      <c r="CZ7" s="780"/>
      <c r="DA7" s="781"/>
      <c r="DB7" s="782" t="s">
        <v>550</v>
      </c>
      <c r="DC7" s="780"/>
      <c r="DD7" s="780"/>
      <c r="DE7" s="780"/>
      <c r="DF7" s="781"/>
      <c r="DG7" s="782" t="s">
        <v>550</v>
      </c>
      <c r="DH7" s="780"/>
      <c r="DI7" s="780"/>
      <c r="DJ7" s="780"/>
      <c r="DK7" s="781"/>
      <c r="DL7" s="779" t="s">
        <v>550</v>
      </c>
      <c r="DM7" s="780"/>
      <c r="DN7" s="780"/>
      <c r="DO7" s="780"/>
      <c r="DP7" s="781"/>
      <c r="DQ7" s="782" t="s">
        <v>550</v>
      </c>
      <c r="DR7" s="780"/>
      <c r="DS7" s="780"/>
      <c r="DT7" s="780"/>
      <c r="DU7" s="781"/>
      <c r="DV7" s="783"/>
      <c r="DW7" s="784"/>
      <c r="DX7" s="784"/>
      <c r="DY7" s="784"/>
      <c r="DZ7" s="785"/>
      <c r="EA7" s="234"/>
    </row>
    <row r="8" spans="1:131" s="235" customFormat="1" ht="26.25" customHeight="1" x14ac:dyDescent="0.15">
      <c r="A8" s="238">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06"/>
      <c r="AL8" s="807"/>
      <c r="AM8" s="807"/>
      <c r="AN8" s="807"/>
      <c r="AO8" s="807"/>
      <c r="AP8" s="807"/>
      <c r="AQ8" s="807"/>
      <c r="AR8" s="807"/>
      <c r="AS8" s="807"/>
      <c r="AT8" s="807"/>
      <c r="AU8" s="808"/>
      <c r="AV8" s="808"/>
      <c r="AW8" s="808"/>
      <c r="AX8" s="808"/>
      <c r="AY8" s="809"/>
      <c r="AZ8" s="232"/>
      <c r="BA8" s="232"/>
      <c r="BB8" s="232"/>
      <c r="BC8" s="232"/>
      <c r="BD8" s="232"/>
      <c r="BE8" s="233"/>
      <c r="BF8" s="233"/>
      <c r="BG8" s="233"/>
      <c r="BH8" s="233"/>
      <c r="BI8" s="233"/>
      <c r="BJ8" s="233"/>
      <c r="BK8" s="233"/>
      <c r="BL8" s="233"/>
      <c r="BM8" s="233"/>
      <c r="BN8" s="233"/>
      <c r="BO8" s="233"/>
      <c r="BP8" s="233"/>
      <c r="BQ8" s="238">
        <v>2</v>
      </c>
      <c r="BR8" s="239"/>
      <c r="BS8" s="810" t="s">
        <v>547</v>
      </c>
      <c r="BT8" s="811"/>
      <c r="BU8" s="811"/>
      <c r="BV8" s="811"/>
      <c r="BW8" s="811"/>
      <c r="BX8" s="811"/>
      <c r="BY8" s="811"/>
      <c r="BZ8" s="811"/>
      <c r="CA8" s="811"/>
      <c r="CB8" s="811"/>
      <c r="CC8" s="811"/>
      <c r="CD8" s="811"/>
      <c r="CE8" s="811"/>
      <c r="CF8" s="811"/>
      <c r="CG8" s="812"/>
      <c r="CH8" s="813">
        <v>0</v>
      </c>
      <c r="CI8" s="814"/>
      <c r="CJ8" s="814"/>
      <c r="CK8" s="814"/>
      <c r="CL8" s="815"/>
      <c r="CM8" s="813">
        <v>5</v>
      </c>
      <c r="CN8" s="814"/>
      <c r="CO8" s="814"/>
      <c r="CP8" s="814"/>
      <c r="CQ8" s="815"/>
      <c r="CR8" s="813">
        <v>3</v>
      </c>
      <c r="CS8" s="814"/>
      <c r="CT8" s="814"/>
      <c r="CU8" s="814"/>
      <c r="CV8" s="815"/>
      <c r="CW8" s="813" t="s">
        <v>550</v>
      </c>
      <c r="CX8" s="814"/>
      <c r="CY8" s="814"/>
      <c r="CZ8" s="814"/>
      <c r="DA8" s="815"/>
      <c r="DB8" s="813" t="s">
        <v>550</v>
      </c>
      <c r="DC8" s="814"/>
      <c r="DD8" s="814"/>
      <c r="DE8" s="814"/>
      <c r="DF8" s="815"/>
      <c r="DG8" s="813" t="s">
        <v>550</v>
      </c>
      <c r="DH8" s="814"/>
      <c r="DI8" s="814"/>
      <c r="DJ8" s="814"/>
      <c r="DK8" s="815"/>
      <c r="DL8" s="813" t="s">
        <v>550</v>
      </c>
      <c r="DM8" s="814"/>
      <c r="DN8" s="814"/>
      <c r="DO8" s="814"/>
      <c r="DP8" s="815"/>
      <c r="DQ8" s="813" t="s">
        <v>550</v>
      </c>
      <c r="DR8" s="814"/>
      <c r="DS8" s="814"/>
      <c r="DT8" s="814"/>
      <c r="DU8" s="815"/>
      <c r="DV8" s="810"/>
      <c r="DW8" s="811"/>
      <c r="DX8" s="811"/>
      <c r="DY8" s="811"/>
      <c r="DZ8" s="816"/>
      <c r="EA8" s="234"/>
    </row>
    <row r="9" spans="1:131" s="235" customFormat="1" ht="26.25" customHeight="1" x14ac:dyDescent="0.15">
      <c r="A9" s="238">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2"/>
      <c r="BA9" s="232"/>
      <c r="BB9" s="232"/>
      <c r="BC9" s="232"/>
      <c r="BD9" s="232"/>
      <c r="BE9" s="233"/>
      <c r="BF9" s="233"/>
      <c r="BG9" s="233"/>
      <c r="BH9" s="233"/>
      <c r="BI9" s="233"/>
      <c r="BJ9" s="233"/>
      <c r="BK9" s="233"/>
      <c r="BL9" s="233"/>
      <c r="BM9" s="233"/>
      <c r="BN9" s="233"/>
      <c r="BO9" s="233"/>
      <c r="BP9" s="233"/>
      <c r="BQ9" s="238">
        <v>3</v>
      </c>
      <c r="BR9" s="239"/>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4"/>
    </row>
    <row r="10" spans="1:131" s="235" customFormat="1" ht="26.25" customHeight="1" x14ac:dyDescent="0.15">
      <c r="A10" s="238">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2"/>
      <c r="BA10" s="232"/>
      <c r="BB10" s="232"/>
      <c r="BC10" s="232"/>
      <c r="BD10" s="232"/>
      <c r="BE10" s="233"/>
      <c r="BF10" s="233"/>
      <c r="BG10" s="233"/>
      <c r="BH10" s="233"/>
      <c r="BI10" s="233"/>
      <c r="BJ10" s="233"/>
      <c r="BK10" s="233"/>
      <c r="BL10" s="233"/>
      <c r="BM10" s="233"/>
      <c r="BN10" s="233"/>
      <c r="BO10" s="233"/>
      <c r="BP10" s="233"/>
      <c r="BQ10" s="238">
        <v>4</v>
      </c>
      <c r="BR10" s="239"/>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4"/>
    </row>
    <row r="11" spans="1:131" s="235" customFormat="1" ht="26.25" customHeight="1" x14ac:dyDescent="0.15">
      <c r="A11" s="238">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2"/>
      <c r="BA11" s="232"/>
      <c r="BB11" s="232"/>
      <c r="BC11" s="232"/>
      <c r="BD11" s="232"/>
      <c r="BE11" s="233"/>
      <c r="BF11" s="233"/>
      <c r="BG11" s="233"/>
      <c r="BH11" s="233"/>
      <c r="BI11" s="233"/>
      <c r="BJ11" s="233"/>
      <c r="BK11" s="233"/>
      <c r="BL11" s="233"/>
      <c r="BM11" s="233"/>
      <c r="BN11" s="233"/>
      <c r="BO11" s="233"/>
      <c r="BP11" s="233"/>
      <c r="BQ11" s="238">
        <v>5</v>
      </c>
      <c r="BR11" s="239"/>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4"/>
    </row>
    <row r="12" spans="1:131" s="235" customFormat="1" ht="26.25" customHeight="1" x14ac:dyDescent="0.15">
      <c r="A12" s="238">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2"/>
      <c r="BA12" s="232"/>
      <c r="BB12" s="232"/>
      <c r="BC12" s="232"/>
      <c r="BD12" s="232"/>
      <c r="BE12" s="233"/>
      <c r="BF12" s="233"/>
      <c r="BG12" s="233"/>
      <c r="BH12" s="233"/>
      <c r="BI12" s="233"/>
      <c r="BJ12" s="233"/>
      <c r="BK12" s="233"/>
      <c r="BL12" s="233"/>
      <c r="BM12" s="233"/>
      <c r="BN12" s="233"/>
      <c r="BO12" s="233"/>
      <c r="BP12" s="233"/>
      <c r="BQ12" s="238">
        <v>6</v>
      </c>
      <c r="BR12" s="239"/>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4"/>
    </row>
    <row r="13" spans="1:131" s="235" customFormat="1" ht="26.25" customHeight="1" x14ac:dyDescent="0.15">
      <c r="A13" s="238">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2"/>
      <c r="BA13" s="232"/>
      <c r="BB13" s="232"/>
      <c r="BC13" s="232"/>
      <c r="BD13" s="232"/>
      <c r="BE13" s="233"/>
      <c r="BF13" s="233"/>
      <c r="BG13" s="233"/>
      <c r="BH13" s="233"/>
      <c r="BI13" s="233"/>
      <c r="BJ13" s="233"/>
      <c r="BK13" s="233"/>
      <c r="BL13" s="233"/>
      <c r="BM13" s="233"/>
      <c r="BN13" s="233"/>
      <c r="BO13" s="233"/>
      <c r="BP13" s="233"/>
      <c r="BQ13" s="238">
        <v>7</v>
      </c>
      <c r="BR13" s="239"/>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4"/>
    </row>
    <row r="14" spans="1:131" s="235" customFormat="1" ht="26.25" customHeight="1" x14ac:dyDescent="0.15">
      <c r="A14" s="238">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2"/>
      <c r="BA14" s="232"/>
      <c r="BB14" s="232"/>
      <c r="BC14" s="232"/>
      <c r="BD14" s="232"/>
      <c r="BE14" s="233"/>
      <c r="BF14" s="233"/>
      <c r="BG14" s="233"/>
      <c r="BH14" s="233"/>
      <c r="BI14" s="233"/>
      <c r="BJ14" s="233"/>
      <c r="BK14" s="233"/>
      <c r="BL14" s="233"/>
      <c r="BM14" s="233"/>
      <c r="BN14" s="233"/>
      <c r="BO14" s="233"/>
      <c r="BP14" s="233"/>
      <c r="BQ14" s="238">
        <v>8</v>
      </c>
      <c r="BR14" s="239"/>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4"/>
    </row>
    <row r="15" spans="1:131" s="235" customFormat="1" ht="26.25" customHeight="1" x14ac:dyDescent="0.15">
      <c r="A15" s="238">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2"/>
      <c r="BA15" s="232"/>
      <c r="BB15" s="232"/>
      <c r="BC15" s="232"/>
      <c r="BD15" s="232"/>
      <c r="BE15" s="233"/>
      <c r="BF15" s="233"/>
      <c r="BG15" s="233"/>
      <c r="BH15" s="233"/>
      <c r="BI15" s="233"/>
      <c r="BJ15" s="233"/>
      <c r="BK15" s="233"/>
      <c r="BL15" s="233"/>
      <c r="BM15" s="233"/>
      <c r="BN15" s="233"/>
      <c r="BO15" s="233"/>
      <c r="BP15" s="233"/>
      <c r="BQ15" s="238">
        <v>9</v>
      </c>
      <c r="BR15" s="239"/>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4"/>
    </row>
    <row r="16" spans="1:131" s="235" customFormat="1" ht="26.25" customHeight="1" x14ac:dyDescent="0.15">
      <c r="A16" s="238">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2"/>
      <c r="BA16" s="232"/>
      <c r="BB16" s="232"/>
      <c r="BC16" s="232"/>
      <c r="BD16" s="232"/>
      <c r="BE16" s="233"/>
      <c r="BF16" s="233"/>
      <c r="BG16" s="233"/>
      <c r="BH16" s="233"/>
      <c r="BI16" s="233"/>
      <c r="BJ16" s="233"/>
      <c r="BK16" s="233"/>
      <c r="BL16" s="233"/>
      <c r="BM16" s="233"/>
      <c r="BN16" s="233"/>
      <c r="BO16" s="233"/>
      <c r="BP16" s="233"/>
      <c r="BQ16" s="238">
        <v>10</v>
      </c>
      <c r="BR16" s="239"/>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4"/>
    </row>
    <row r="17" spans="1:131" s="235" customFormat="1" ht="26.25" customHeight="1" x14ac:dyDescent="0.15">
      <c r="A17" s="238">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2"/>
      <c r="BA17" s="232"/>
      <c r="BB17" s="232"/>
      <c r="BC17" s="232"/>
      <c r="BD17" s="232"/>
      <c r="BE17" s="233"/>
      <c r="BF17" s="233"/>
      <c r="BG17" s="233"/>
      <c r="BH17" s="233"/>
      <c r="BI17" s="233"/>
      <c r="BJ17" s="233"/>
      <c r="BK17" s="233"/>
      <c r="BL17" s="233"/>
      <c r="BM17" s="233"/>
      <c r="BN17" s="233"/>
      <c r="BO17" s="233"/>
      <c r="BP17" s="233"/>
      <c r="BQ17" s="238">
        <v>11</v>
      </c>
      <c r="BR17" s="239"/>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4"/>
    </row>
    <row r="18" spans="1:131" s="235" customFormat="1" ht="26.25" customHeight="1" x14ac:dyDescent="0.15">
      <c r="A18" s="238">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2"/>
      <c r="BA18" s="232"/>
      <c r="BB18" s="232"/>
      <c r="BC18" s="232"/>
      <c r="BD18" s="232"/>
      <c r="BE18" s="233"/>
      <c r="BF18" s="233"/>
      <c r="BG18" s="233"/>
      <c r="BH18" s="233"/>
      <c r="BI18" s="233"/>
      <c r="BJ18" s="233"/>
      <c r="BK18" s="233"/>
      <c r="BL18" s="233"/>
      <c r="BM18" s="233"/>
      <c r="BN18" s="233"/>
      <c r="BO18" s="233"/>
      <c r="BP18" s="233"/>
      <c r="BQ18" s="238">
        <v>12</v>
      </c>
      <c r="BR18" s="239"/>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4"/>
    </row>
    <row r="19" spans="1:131" s="235" customFormat="1" ht="26.25" customHeight="1" x14ac:dyDescent="0.15">
      <c r="A19" s="238">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2"/>
      <c r="BA19" s="232"/>
      <c r="BB19" s="232"/>
      <c r="BC19" s="232"/>
      <c r="BD19" s="232"/>
      <c r="BE19" s="233"/>
      <c r="BF19" s="233"/>
      <c r="BG19" s="233"/>
      <c r="BH19" s="233"/>
      <c r="BI19" s="233"/>
      <c r="BJ19" s="233"/>
      <c r="BK19" s="233"/>
      <c r="BL19" s="233"/>
      <c r="BM19" s="233"/>
      <c r="BN19" s="233"/>
      <c r="BO19" s="233"/>
      <c r="BP19" s="233"/>
      <c r="BQ19" s="238">
        <v>13</v>
      </c>
      <c r="BR19" s="239"/>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4"/>
    </row>
    <row r="20" spans="1:131" s="235" customFormat="1" ht="26.25" customHeight="1" x14ac:dyDescent="0.15">
      <c r="A20" s="238">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2"/>
      <c r="BA20" s="232"/>
      <c r="BB20" s="232"/>
      <c r="BC20" s="232"/>
      <c r="BD20" s="232"/>
      <c r="BE20" s="233"/>
      <c r="BF20" s="233"/>
      <c r="BG20" s="233"/>
      <c r="BH20" s="233"/>
      <c r="BI20" s="233"/>
      <c r="BJ20" s="233"/>
      <c r="BK20" s="233"/>
      <c r="BL20" s="233"/>
      <c r="BM20" s="233"/>
      <c r="BN20" s="233"/>
      <c r="BO20" s="233"/>
      <c r="BP20" s="233"/>
      <c r="BQ20" s="238">
        <v>14</v>
      </c>
      <c r="BR20" s="239"/>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4"/>
    </row>
    <row r="21" spans="1:131" s="235" customFormat="1" ht="26.25" customHeight="1" thickBot="1" x14ac:dyDescent="0.2">
      <c r="A21" s="238">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2"/>
      <c r="BA21" s="232"/>
      <c r="BB21" s="232"/>
      <c r="BC21" s="232"/>
      <c r="BD21" s="232"/>
      <c r="BE21" s="233"/>
      <c r="BF21" s="233"/>
      <c r="BG21" s="233"/>
      <c r="BH21" s="233"/>
      <c r="BI21" s="233"/>
      <c r="BJ21" s="233"/>
      <c r="BK21" s="233"/>
      <c r="BL21" s="233"/>
      <c r="BM21" s="233"/>
      <c r="BN21" s="233"/>
      <c r="BO21" s="233"/>
      <c r="BP21" s="233"/>
      <c r="BQ21" s="238">
        <v>15</v>
      </c>
      <c r="BR21" s="239"/>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4"/>
    </row>
    <row r="22" spans="1:131" s="235" customFormat="1" ht="26.25" customHeight="1" x14ac:dyDescent="0.15">
      <c r="A22" s="238">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375</v>
      </c>
      <c r="BA22" s="843"/>
      <c r="BB22" s="843"/>
      <c r="BC22" s="843"/>
      <c r="BD22" s="844"/>
      <c r="BE22" s="233"/>
      <c r="BF22" s="233"/>
      <c r="BG22" s="233"/>
      <c r="BH22" s="233"/>
      <c r="BI22" s="233"/>
      <c r="BJ22" s="233"/>
      <c r="BK22" s="233"/>
      <c r="BL22" s="233"/>
      <c r="BM22" s="233"/>
      <c r="BN22" s="233"/>
      <c r="BO22" s="233"/>
      <c r="BP22" s="233"/>
      <c r="BQ22" s="238">
        <v>16</v>
      </c>
      <c r="BR22" s="239"/>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4"/>
    </row>
    <row r="23" spans="1:131" s="235" customFormat="1" ht="26.25" customHeight="1" thickBot="1" x14ac:dyDescent="0.2">
      <c r="A23" s="240" t="s">
        <v>376</v>
      </c>
      <c r="B23" s="826" t="s">
        <v>377</v>
      </c>
      <c r="C23" s="827"/>
      <c r="D23" s="827"/>
      <c r="E23" s="827"/>
      <c r="F23" s="827"/>
      <c r="G23" s="827"/>
      <c r="H23" s="827"/>
      <c r="I23" s="827"/>
      <c r="J23" s="827"/>
      <c r="K23" s="827"/>
      <c r="L23" s="827"/>
      <c r="M23" s="827"/>
      <c r="N23" s="827"/>
      <c r="O23" s="827"/>
      <c r="P23" s="828"/>
      <c r="Q23" s="829">
        <v>5529</v>
      </c>
      <c r="R23" s="830"/>
      <c r="S23" s="830"/>
      <c r="T23" s="830"/>
      <c r="U23" s="830"/>
      <c r="V23" s="830">
        <v>5337</v>
      </c>
      <c r="W23" s="830"/>
      <c r="X23" s="830"/>
      <c r="Y23" s="830"/>
      <c r="Z23" s="830"/>
      <c r="AA23" s="830">
        <v>192</v>
      </c>
      <c r="AB23" s="830"/>
      <c r="AC23" s="830"/>
      <c r="AD23" s="830"/>
      <c r="AE23" s="831"/>
      <c r="AF23" s="832">
        <v>183</v>
      </c>
      <c r="AG23" s="830"/>
      <c r="AH23" s="830"/>
      <c r="AI23" s="830"/>
      <c r="AJ23" s="833"/>
      <c r="AK23" s="834"/>
      <c r="AL23" s="835"/>
      <c r="AM23" s="835"/>
      <c r="AN23" s="835"/>
      <c r="AO23" s="835"/>
      <c r="AP23" s="830">
        <v>3203</v>
      </c>
      <c r="AQ23" s="830"/>
      <c r="AR23" s="830"/>
      <c r="AS23" s="830"/>
      <c r="AT23" s="830"/>
      <c r="AU23" s="846"/>
      <c r="AV23" s="846"/>
      <c r="AW23" s="846"/>
      <c r="AX23" s="846"/>
      <c r="AY23" s="847"/>
      <c r="AZ23" s="848" t="s">
        <v>122</v>
      </c>
      <c r="BA23" s="849"/>
      <c r="BB23" s="849"/>
      <c r="BC23" s="849"/>
      <c r="BD23" s="850"/>
      <c r="BE23" s="233"/>
      <c r="BF23" s="233"/>
      <c r="BG23" s="233"/>
      <c r="BH23" s="233"/>
      <c r="BI23" s="233"/>
      <c r="BJ23" s="233"/>
      <c r="BK23" s="233"/>
      <c r="BL23" s="233"/>
      <c r="BM23" s="233"/>
      <c r="BN23" s="233"/>
      <c r="BO23" s="233"/>
      <c r="BP23" s="233"/>
      <c r="BQ23" s="238">
        <v>17</v>
      </c>
      <c r="BR23" s="239"/>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4"/>
    </row>
    <row r="24" spans="1:131" s="235" customFormat="1" ht="26.25" customHeight="1" x14ac:dyDescent="0.15">
      <c r="A24" s="845" t="s">
        <v>378</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2"/>
      <c r="BA24" s="232"/>
      <c r="BB24" s="232"/>
      <c r="BC24" s="232"/>
      <c r="BD24" s="232"/>
      <c r="BE24" s="233"/>
      <c r="BF24" s="233"/>
      <c r="BG24" s="233"/>
      <c r="BH24" s="233"/>
      <c r="BI24" s="233"/>
      <c r="BJ24" s="233"/>
      <c r="BK24" s="233"/>
      <c r="BL24" s="233"/>
      <c r="BM24" s="233"/>
      <c r="BN24" s="233"/>
      <c r="BO24" s="233"/>
      <c r="BP24" s="233"/>
      <c r="BQ24" s="238">
        <v>18</v>
      </c>
      <c r="BR24" s="239"/>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4"/>
    </row>
    <row r="25" spans="1:131" ht="26.25" customHeight="1" thickBot="1" x14ac:dyDescent="0.2">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1" t="s">
        <v>383</v>
      </c>
      <c r="AG26" s="852"/>
      <c r="AH26" s="852"/>
      <c r="AI26" s="852"/>
      <c r="AJ26" s="853"/>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0"/>
    </row>
    <row r="28" spans="1:131" ht="26.25" customHeight="1" thickTop="1" x14ac:dyDescent="0.15">
      <c r="A28" s="242">
        <v>1</v>
      </c>
      <c r="B28" s="786" t="s">
        <v>388</v>
      </c>
      <c r="C28" s="787"/>
      <c r="D28" s="787"/>
      <c r="E28" s="787"/>
      <c r="F28" s="787"/>
      <c r="G28" s="787"/>
      <c r="H28" s="787"/>
      <c r="I28" s="787"/>
      <c r="J28" s="787"/>
      <c r="K28" s="787"/>
      <c r="L28" s="787"/>
      <c r="M28" s="787"/>
      <c r="N28" s="787"/>
      <c r="O28" s="787"/>
      <c r="P28" s="788"/>
      <c r="Q28" s="859">
        <v>333</v>
      </c>
      <c r="R28" s="860"/>
      <c r="S28" s="860"/>
      <c r="T28" s="860"/>
      <c r="U28" s="860"/>
      <c r="V28" s="860">
        <v>332</v>
      </c>
      <c r="W28" s="860"/>
      <c r="X28" s="860"/>
      <c r="Y28" s="860"/>
      <c r="Z28" s="860"/>
      <c r="AA28" s="860">
        <v>1</v>
      </c>
      <c r="AB28" s="860"/>
      <c r="AC28" s="860"/>
      <c r="AD28" s="860"/>
      <c r="AE28" s="861"/>
      <c r="AF28" s="862">
        <v>1</v>
      </c>
      <c r="AG28" s="860"/>
      <c r="AH28" s="860"/>
      <c r="AI28" s="860"/>
      <c r="AJ28" s="863"/>
      <c r="AK28" s="864" t="s">
        <v>550</v>
      </c>
      <c r="AL28" s="865"/>
      <c r="AM28" s="865"/>
      <c r="AN28" s="865"/>
      <c r="AO28" s="865"/>
      <c r="AP28" s="865" t="s">
        <v>550</v>
      </c>
      <c r="AQ28" s="865"/>
      <c r="AR28" s="865"/>
      <c r="AS28" s="865"/>
      <c r="AT28" s="865"/>
      <c r="AU28" s="865" t="s">
        <v>550</v>
      </c>
      <c r="AV28" s="865"/>
      <c r="AW28" s="865"/>
      <c r="AX28" s="865"/>
      <c r="AY28" s="865"/>
      <c r="AZ28" s="866" t="s">
        <v>550</v>
      </c>
      <c r="BA28" s="867"/>
      <c r="BB28" s="867"/>
      <c r="BC28" s="867"/>
      <c r="BD28" s="867"/>
      <c r="BE28" s="857"/>
      <c r="BF28" s="857"/>
      <c r="BG28" s="857"/>
      <c r="BH28" s="857"/>
      <c r="BI28" s="858"/>
      <c r="BJ28" s="232"/>
      <c r="BK28" s="232"/>
      <c r="BL28" s="232"/>
      <c r="BM28" s="232"/>
      <c r="BN28" s="232"/>
      <c r="BO28" s="241"/>
      <c r="BP28" s="241"/>
      <c r="BQ28" s="238">
        <v>22</v>
      </c>
      <c r="BR28" s="239"/>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0"/>
    </row>
    <row r="29" spans="1:131" ht="26.25" customHeight="1" x14ac:dyDescent="0.15">
      <c r="A29" s="242">
        <v>2</v>
      </c>
      <c r="B29" s="817" t="s">
        <v>389</v>
      </c>
      <c r="C29" s="818"/>
      <c r="D29" s="818"/>
      <c r="E29" s="818"/>
      <c r="F29" s="818"/>
      <c r="G29" s="818"/>
      <c r="H29" s="818"/>
      <c r="I29" s="818"/>
      <c r="J29" s="818"/>
      <c r="K29" s="818"/>
      <c r="L29" s="818"/>
      <c r="M29" s="818"/>
      <c r="N29" s="818"/>
      <c r="O29" s="818"/>
      <c r="P29" s="819"/>
      <c r="Q29" s="820">
        <v>387</v>
      </c>
      <c r="R29" s="821"/>
      <c r="S29" s="821"/>
      <c r="T29" s="821"/>
      <c r="U29" s="821"/>
      <c r="V29" s="821">
        <v>387</v>
      </c>
      <c r="W29" s="821"/>
      <c r="X29" s="821"/>
      <c r="Y29" s="821"/>
      <c r="Z29" s="821"/>
      <c r="AA29" s="821">
        <v>0</v>
      </c>
      <c r="AB29" s="821"/>
      <c r="AC29" s="821"/>
      <c r="AD29" s="821"/>
      <c r="AE29" s="822"/>
      <c r="AF29" s="823">
        <v>0</v>
      </c>
      <c r="AG29" s="824"/>
      <c r="AH29" s="824"/>
      <c r="AI29" s="824"/>
      <c r="AJ29" s="825"/>
      <c r="AK29" s="872" t="s">
        <v>550</v>
      </c>
      <c r="AL29" s="868"/>
      <c r="AM29" s="868"/>
      <c r="AN29" s="868"/>
      <c r="AO29" s="868"/>
      <c r="AP29" s="868" t="s">
        <v>550</v>
      </c>
      <c r="AQ29" s="868"/>
      <c r="AR29" s="868"/>
      <c r="AS29" s="868"/>
      <c r="AT29" s="868"/>
      <c r="AU29" s="868" t="s">
        <v>550</v>
      </c>
      <c r="AV29" s="868"/>
      <c r="AW29" s="868"/>
      <c r="AX29" s="868"/>
      <c r="AY29" s="868"/>
      <c r="AZ29" s="873" t="s">
        <v>550</v>
      </c>
      <c r="BA29" s="869"/>
      <c r="BB29" s="869"/>
      <c r="BC29" s="869"/>
      <c r="BD29" s="869"/>
      <c r="BE29" s="870"/>
      <c r="BF29" s="870"/>
      <c r="BG29" s="870"/>
      <c r="BH29" s="870"/>
      <c r="BI29" s="871"/>
      <c r="BJ29" s="232"/>
      <c r="BK29" s="232"/>
      <c r="BL29" s="232"/>
      <c r="BM29" s="232"/>
      <c r="BN29" s="232"/>
      <c r="BO29" s="241"/>
      <c r="BP29" s="241"/>
      <c r="BQ29" s="238">
        <v>23</v>
      </c>
      <c r="BR29" s="239"/>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0"/>
    </row>
    <row r="30" spans="1:131" ht="26.25" customHeight="1" x14ac:dyDescent="0.15">
      <c r="A30" s="242">
        <v>3</v>
      </c>
      <c r="B30" s="817" t="s">
        <v>390</v>
      </c>
      <c r="C30" s="818"/>
      <c r="D30" s="818"/>
      <c r="E30" s="818"/>
      <c r="F30" s="818"/>
      <c r="G30" s="818"/>
      <c r="H30" s="818"/>
      <c r="I30" s="818"/>
      <c r="J30" s="818"/>
      <c r="K30" s="818"/>
      <c r="L30" s="818"/>
      <c r="M30" s="818"/>
      <c r="N30" s="818"/>
      <c r="O30" s="818"/>
      <c r="P30" s="819"/>
      <c r="Q30" s="820">
        <v>232</v>
      </c>
      <c r="R30" s="821"/>
      <c r="S30" s="821"/>
      <c r="T30" s="821"/>
      <c r="U30" s="821"/>
      <c r="V30" s="821">
        <v>218</v>
      </c>
      <c r="W30" s="821"/>
      <c r="X30" s="821"/>
      <c r="Y30" s="821"/>
      <c r="Z30" s="821"/>
      <c r="AA30" s="821">
        <v>14</v>
      </c>
      <c r="AB30" s="821"/>
      <c r="AC30" s="821"/>
      <c r="AD30" s="821"/>
      <c r="AE30" s="822"/>
      <c r="AF30" s="823">
        <v>14</v>
      </c>
      <c r="AG30" s="824"/>
      <c r="AH30" s="824"/>
      <c r="AI30" s="824"/>
      <c r="AJ30" s="825"/>
      <c r="AK30" s="872" t="s">
        <v>550</v>
      </c>
      <c r="AL30" s="868"/>
      <c r="AM30" s="868"/>
      <c r="AN30" s="868"/>
      <c r="AO30" s="868"/>
      <c r="AP30" s="868" t="s">
        <v>550</v>
      </c>
      <c r="AQ30" s="868"/>
      <c r="AR30" s="868"/>
      <c r="AS30" s="868"/>
      <c r="AT30" s="868"/>
      <c r="AU30" s="868" t="s">
        <v>550</v>
      </c>
      <c r="AV30" s="868"/>
      <c r="AW30" s="868"/>
      <c r="AX30" s="868"/>
      <c r="AY30" s="868"/>
      <c r="AZ30" s="869" t="s">
        <v>550</v>
      </c>
      <c r="BA30" s="869"/>
      <c r="BB30" s="869"/>
      <c r="BC30" s="869"/>
      <c r="BD30" s="869"/>
      <c r="BE30" s="870"/>
      <c r="BF30" s="870"/>
      <c r="BG30" s="870"/>
      <c r="BH30" s="870"/>
      <c r="BI30" s="871"/>
      <c r="BJ30" s="232"/>
      <c r="BK30" s="232"/>
      <c r="BL30" s="232"/>
      <c r="BM30" s="232"/>
      <c r="BN30" s="232"/>
      <c r="BO30" s="241"/>
      <c r="BP30" s="241"/>
      <c r="BQ30" s="238">
        <v>24</v>
      </c>
      <c r="BR30" s="239"/>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0"/>
    </row>
    <row r="31" spans="1:131" ht="26.25" customHeight="1" x14ac:dyDescent="0.15">
      <c r="A31" s="242">
        <v>4</v>
      </c>
      <c r="B31" s="817" t="s">
        <v>391</v>
      </c>
      <c r="C31" s="818"/>
      <c r="D31" s="818"/>
      <c r="E31" s="818"/>
      <c r="F31" s="818"/>
      <c r="G31" s="818"/>
      <c r="H31" s="818"/>
      <c r="I31" s="818"/>
      <c r="J31" s="818"/>
      <c r="K31" s="818"/>
      <c r="L31" s="818"/>
      <c r="M31" s="818"/>
      <c r="N31" s="818"/>
      <c r="O31" s="818"/>
      <c r="P31" s="819"/>
      <c r="Q31" s="820">
        <v>52</v>
      </c>
      <c r="R31" s="821"/>
      <c r="S31" s="821"/>
      <c r="T31" s="821"/>
      <c r="U31" s="821"/>
      <c r="V31" s="821">
        <v>52</v>
      </c>
      <c r="W31" s="821"/>
      <c r="X31" s="821"/>
      <c r="Y31" s="821"/>
      <c r="Z31" s="821"/>
      <c r="AA31" s="821">
        <v>0</v>
      </c>
      <c r="AB31" s="821"/>
      <c r="AC31" s="821"/>
      <c r="AD31" s="821"/>
      <c r="AE31" s="822"/>
      <c r="AF31" s="823">
        <v>0</v>
      </c>
      <c r="AG31" s="824"/>
      <c r="AH31" s="824"/>
      <c r="AI31" s="824"/>
      <c r="AJ31" s="825"/>
      <c r="AK31" s="872" t="s">
        <v>550</v>
      </c>
      <c r="AL31" s="868"/>
      <c r="AM31" s="868"/>
      <c r="AN31" s="868"/>
      <c r="AO31" s="868"/>
      <c r="AP31" s="868" t="s">
        <v>550</v>
      </c>
      <c r="AQ31" s="868"/>
      <c r="AR31" s="868"/>
      <c r="AS31" s="868"/>
      <c r="AT31" s="868"/>
      <c r="AU31" s="874" t="s">
        <v>550</v>
      </c>
      <c r="AV31" s="868"/>
      <c r="AW31" s="868"/>
      <c r="AX31" s="868"/>
      <c r="AY31" s="868"/>
      <c r="AZ31" s="869" t="s">
        <v>550</v>
      </c>
      <c r="BA31" s="869"/>
      <c r="BB31" s="869"/>
      <c r="BC31" s="869"/>
      <c r="BD31" s="869"/>
      <c r="BE31" s="870"/>
      <c r="BF31" s="870"/>
      <c r="BG31" s="870"/>
      <c r="BH31" s="870"/>
      <c r="BI31" s="871"/>
      <c r="BJ31" s="232"/>
      <c r="BK31" s="232"/>
      <c r="BL31" s="232"/>
      <c r="BM31" s="232"/>
      <c r="BN31" s="232"/>
      <c r="BO31" s="241"/>
      <c r="BP31" s="241"/>
      <c r="BQ31" s="238">
        <v>25</v>
      </c>
      <c r="BR31" s="239"/>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0"/>
    </row>
    <row r="32" spans="1:131" ht="26.25" customHeight="1" x14ac:dyDescent="0.15">
      <c r="A32" s="242">
        <v>5</v>
      </c>
      <c r="B32" s="817" t="s">
        <v>392</v>
      </c>
      <c r="C32" s="818"/>
      <c r="D32" s="818"/>
      <c r="E32" s="818"/>
      <c r="F32" s="818"/>
      <c r="G32" s="818"/>
      <c r="H32" s="818"/>
      <c r="I32" s="818"/>
      <c r="J32" s="818"/>
      <c r="K32" s="818"/>
      <c r="L32" s="818"/>
      <c r="M32" s="818"/>
      <c r="N32" s="818"/>
      <c r="O32" s="818"/>
      <c r="P32" s="819"/>
      <c r="Q32" s="820">
        <v>49</v>
      </c>
      <c r="R32" s="821"/>
      <c r="S32" s="821"/>
      <c r="T32" s="821"/>
      <c r="U32" s="821"/>
      <c r="V32" s="821">
        <v>61</v>
      </c>
      <c r="W32" s="821"/>
      <c r="X32" s="821"/>
      <c r="Y32" s="821"/>
      <c r="Z32" s="821"/>
      <c r="AA32" s="821">
        <v>-12</v>
      </c>
      <c r="AB32" s="821"/>
      <c r="AC32" s="821"/>
      <c r="AD32" s="821"/>
      <c r="AE32" s="822"/>
      <c r="AF32" s="823">
        <v>58</v>
      </c>
      <c r="AG32" s="824"/>
      <c r="AH32" s="824"/>
      <c r="AI32" s="824"/>
      <c r="AJ32" s="825"/>
      <c r="AK32" s="872">
        <v>6</v>
      </c>
      <c r="AL32" s="868"/>
      <c r="AM32" s="868"/>
      <c r="AN32" s="868"/>
      <c r="AO32" s="868"/>
      <c r="AP32" s="868">
        <v>112</v>
      </c>
      <c r="AQ32" s="868"/>
      <c r="AR32" s="868"/>
      <c r="AS32" s="868"/>
      <c r="AT32" s="868"/>
      <c r="AU32" s="868">
        <v>61</v>
      </c>
      <c r="AV32" s="868"/>
      <c r="AW32" s="868"/>
      <c r="AX32" s="868"/>
      <c r="AY32" s="868"/>
      <c r="AZ32" s="869">
        <v>-2.0099999999999998</v>
      </c>
      <c r="BA32" s="869"/>
      <c r="BB32" s="869"/>
      <c r="BC32" s="869"/>
      <c r="BD32" s="869"/>
      <c r="BE32" s="870" t="s">
        <v>393</v>
      </c>
      <c r="BF32" s="870"/>
      <c r="BG32" s="870"/>
      <c r="BH32" s="870"/>
      <c r="BI32" s="871"/>
      <c r="BJ32" s="232"/>
      <c r="BK32" s="232"/>
      <c r="BL32" s="232"/>
      <c r="BM32" s="232"/>
      <c r="BN32" s="232"/>
      <c r="BO32" s="241"/>
      <c r="BP32" s="241"/>
      <c r="BQ32" s="238">
        <v>26</v>
      </c>
      <c r="BR32" s="239"/>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0"/>
    </row>
    <row r="33" spans="1:131" ht="26.25" customHeight="1" x14ac:dyDescent="0.15">
      <c r="A33" s="242">
        <v>6</v>
      </c>
      <c r="B33" s="817" t="s">
        <v>394</v>
      </c>
      <c r="C33" s="818"/>
      <c r="D33" s="818"/>
      <c r="E33" s="818"/>
      <c r="F33" s="818"/>
      <c r="G33" s="818"/>
      <c r="H33" s="818"/>
      <c r="I33" s="818"/>
      <c r="J33" s="818"/>
      <c r="K33" s="818"/>
      <c r="L33" s="818"/>
      <c r="M33" s="818"/>
      <c r="N33" s="818"/>
      <c r="O33" s="818"/>
      <c r="P33" s="819"/>
      <c r="Q33" s="820">
        <v>155</v>
      </c>
      <c r="R33" s="821"/>
      <c r="S33" s="821"/>
      <c r="T33" s="821"/>
      <c r="U33" s="821"/>
      <c r="V33" s="821">
        <v>171</v>
      </c>
      <c r="W33" s="821"/>
      <c r="X33" s="821"/>
      <c r="Y33" s="821"/>
      <c r="Z33" s="821"/>
      <c r="AA33" s="821">
        <v>-16</v>
      </c>
      <c r="AB33" s="821"/>
      <c r="AC33" s="821"/>
      <c r="AD33" s="821"/>
      <c r="AE33" s="822"/>
      <c r="AF33" s="823">
        <v>20</v>
      </c>
      <c r="AG33" s="824"/>
      <c r="AH33" s="824"/>
      <c r="AI33" s="824"/>
      <c r="AJ33" s="825"/>
      <c r="AK33" s="872">
        <v>128</v>
      </c>
      <c r="AL33" s="868"/>
      <c r="AM33" s="868"/>
      <c r="AN33" s="868"/>
      <c r="AO33" s="868"/>
      <c r="AP33" s="868">
        <v>395</v>
      </c>
      <c r="AQ33" s="868"/>
      <c r="AR33" s="868"/>
      <c r="AS33" s="868"/>
      <c r="AT33" s="868"/>
      <c r="AU33" s="868">
        <v>106</v>
      </c>
      <c r="AV33" s="868"/>
      <c r="AW33" s="868"/>
      <c r="AX33" s="868"/>
      <c r="AY33" s="868"/>
      <c r="AZ33" s="869">
        <v>-0.69</v>
      </c>
      <c r="BA33" s="869"/>
      <c r="BB33" s="869"/>
      <c r="BC33" s="869"/>
      <c r="BD33" s="869"/>
      <c r="BE33" s="870" t="s">
        <v>393</v>
      </c>
      <c r="BF33" s="870"/>
      <c r="BG33" s="870"/>
      <c r="BH33" s="870"/>
      <c r="BI33" s="871"/>
      <c r="BJ33" s="232"/>
      <c r="BK33" s="232"/>
      <c r="BL33" s="232"/>
      <c r="BM33" s="232"/>
      <c r="BN33" s="232"/>
      <c r="BO33" s="241"/>
      <c r="BP33" s="241"/>
      <c r="BQ33" s="238">
        <v>27</v>
      </c>
      <c r="BR33" s="239"/>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0"/>
    </row>
    <row r="34" spans="1:131" ht="26.25" customHeight="1" x14ac:dyDescent="0.15">
      <c r="A34" s="242">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22"/>
      <c r="AF34" s="823"/>
      <c r="AG34" s="824"/>
      <c r="AH34" s="824"/>
      <c r="AI34" s="824"/>
      <c r="AJ34" s="825"/>
      <c r="AK34" s="872"/>
      <c r="AL34" s="868"/>
      <c r="AM34" s="868"/>
      <c r="AN34" s="868"/>
      <c r="AO34" s="868"/>
      <c r="AP34" s="868"/>
      <c r="AQ34" s="868"/>
      <c r="AR34" s="868"/>
      <c r="AS34" s="868"/>
      <c r="AT34" s="868"/>
      <c r="AU34" s="868"/>
      <c r="AV34" s="868"/>
      <c r="AW34" s="868"/>
      <c r="AX34" s="868"/>
      <c r="AY34" s="868"/>
      <c r="AZ34" s="869"/>
      <c r="BA34" s="869"/>
      <c r="BB34" s="869"/>
      <c r="BC34" s="869"/>
      <c r="BD34" s="869"/>
      <c r="BE34" s="870"/>
      <c r="BF34" s="870"/>
      <c r="BG34" s="870"/>
      <c r="BH34" s="870"/>
      <c r="BI34" s="871"/>
      <c r="BJ34" s="232"/>
      <c r="BK34" s="232"/>
      <c r="BL34" s="232"/>
      <c r="BM34" s="232"/>
      <c r="BN34" s="232"/>
      <c r="BO34" s="241"/>
      <c r="BP34" s="241"/>
      <c r="BQ34" s="238">
        <v>28</v>
      </c>
      <c r="BR34" s="239"/>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0"/>
    </row>
    <row r="35" spans="1:131" ht="26.25" customHeight="1" x14ac:dyDescent="0.15">
      <c r="A35" s="242">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72"/>
      <c r="AL35" s="868"/>
      <c r="AM35" s="868"/>
      <c r="AN35" s="868"/>
      <c r="AO35" s="868"/>
      <c r="AP35" s="868"/>
      <c r="AQ35" s="868"/>
      <c r="AR35" s="868"/>
      <c r="AS35" s="868"/>
      <c r="AT35" s="868"/>
      <c r="AU35" s="868"/>
      <c r="AV35" s="868"/>
      <c r="AW35" s="868"/>
      <c r="AX35" s="868"/>
      <c r="AY35" s="868"/>
      <c r="AZ35" s="869"/>
      <c r="BA35" s="869"/>
      <c r="BB35" s="869"/>
      <c r="BC35" s="869"/>
      <c r="BD35" s="869"/>
      <c r="BE35" s="870"/>
      <c r="BF35" s="870"/>
      <c r="BG35" s="870"/>
      <c r="BH35" s="870"/>
      <c r="BI35" s="871"/>
      <c r="BJ35" s="232"/>
      <c r="BK35" s="232"/>
      <c r="BL35" s="232"/>
      <c r="BM35" s="232"/>
      <c r="BN35" s="232"/>
      <c r="BO35" s="241"/>
      <c r="BP35" s="241"/>
      <c r="BQ35" s="238">
        <v>29</v>
      </c>
      <c r="BR35" s="239"/>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0"/>
    </row>
    <row r="36" spans="1:131" ht="26.25" customHeight="1" x14ac:dyDescent="0.15">
      <c r="A36" s="242">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2"/>
      <c r="AL36" s="868"/>
      <c r="AM36" s="868"/>
      <c r="AN36" s="868"/>
      <c r="AO36" s="868"/>
      <c r="AP36" s="868"/>
      <c r="AQ36" s="868"/>
      <c r="AR36" s="868"/>
      <c r="AS36" s="868"/>
      <c r="AT36" s="868"/>
      <c r="AU36" s="868"/>
      <c r="AV36" s="868"/>
      <c r="AW36" s="868"/>
      <c r="AX36" s="868"/>
      <c r="AY36" s="868"/>
      <c r="AZ36" s="869"/>
      <c r="BA36" s="869"/>
      <c r="BB36" s="869"/>
      <c r="BC36" s="869"/>
      <c r="BD36" s="869"/>
      <c r="BE36" s="870"/>
      <c r="BF36" s="870"/>
      <c r="BG36" s="870"/>
      <c r="BH36" s="870"/>
      <c r="BI36" s="871"/>
      <c r="BJ36" s="232"/>
      <c r="BK36" s="232"/>
      <c r="BL36" s="232"/>
      <c r="BM36" s="232"/>
      <c r="BN36" s="232"/>
      <c r="BO36" s="241"/>
      <c r="BP36" s="241"/>
      <c r="BQ36" s="238">
        <v>30</v>
      </c>
      <c r="BR36" s="239"/>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0"/>
    </row>
    <row r="37" spans="1:131" ht="26.25" customHeight="1" x14ac:dyDescent="0.15">
      <c r="A37" s="242">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2"/>
      <c r="AL37" s="868"/>
      <c r="AM37" s="868"/>
      <c r="AN37" s="868"/>
      <c r="AO37" s="868"/>
      <c r="AP37" s="868"/>
      <c r="AQ37" s="868"/>
      <c r="AR37" s="868"/>
      <c r="AS37" s="868"/>
      <c r="AT37" s="868"/>
      <c r="AU37" s="868"/>
      <c r="AV37" s="868"/>
      <c r="AW37" s="868"/>
      <c r="AX37" s="868"/>
      <c r="AY37" s="868"/>
      <c r="AZ37" s="869"/>
      <c r="BA37" s="869"/>
      <c r="BB37" s="869"/>
      <c r="BC37" s="869"/>
      <c r="BD37" s="869"/>
      <c r="BE37" s="870"/>
      <c r="BF37" s="870"/>
      <c r="BG37" s="870"/>
      <c r="BH37" s="870"/>
      <c r="BI37" s="871"/>
      <c r="BJ37" s="232"/>
      <c r="BK37" s="232"/>
      <c r="BL37" s="232"/>
      <c r="BM37" s="232"/>
      <c r="BN37" s="232"/>
      <c r="BO37" s="241"/>
      <c r="BP37" s="241"/>
      <c r="BQ37" s="238">
        <v>31</v>
      </c>
      <c r="BR37" s="239"/>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0"/>
    </row>
    <row r="38" spans="1:131" ht="26.25" customHeight="1" x14ac:dyDescent="0.15">
      <c r="A38" s="242">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2"/>
      <c r="AL38" s="868"/>
      <c r="AM38" s="868"/>
      <c r="AN38" s="868"/>
      <c r="AO38" s="868"/>
      <c r="AP38" s="868"/>
      <c r="AQ38" s="868"/>
      <c r="AR38" s="868"/>
      <c r="AS38" s="868"/>
      <c r="AT38" s="868"/>
      <c r="AU38" s="868"/>
      <c r="AV38" s="868"/>
      <c r="AW38" s="868"/>
      <c r="AX38" s="868"/>
      <c r="AY38" s="868"/>
      <c r="AZ38" s="869"/>
      <c r="BA38" s="869"/>
      <c r="BB38" s="869"/>
      <c r="BC38" s="869"/>
      <c r="BD38" s="869"/>
      <c r="BE38" s="870"/>
      <c r="BF38" s="870"/>
      <c r="BG38" s="870"/>
      <c r="BH38" s="870"/>
      <c r="BI38" s="871"/>
      <c r="BJ38" s="232"/>
      <c r="BK38" s="232"/>
      <c r="BL38" s="232"/>
      <c r="BM38" s="232"/>
      <c r="BN38" s="232"/>
      <c r="BO38" s="241"/>
      <c r="BP38" s="241"/>
      <c r="BQ38" s="238">
        <v>32</v>
      </c>
      <c r="BR38" s="239"/>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0"/>
    </row>
    <row r="39" spans="1:131" ht="26.25" customHeight="1" x14ac:dyDescent="0.15">
      <c r="A39" s="242">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2"/>
      <c r="AL39" s="868"/>
      <c r="AM39" s="868"/>
      <c r="AN39" s="868"/>
      <c r="AO39" s="868"/>
      <c r="AP39" s="868"/>
      <c r="AQ39" s="868"/>
      <c r="AR39" s="868"/>
      <c r="AS39" s="868"/>
      <c r="AT39" s="868"/>
      <c r="AU39" s="868"/>
      <c r="AV39" s="868"/>
      <c r="AW39" s="868"/>
      <c r="AX39" s="868"/>
      <c r="AY39" s="868"/>
      <c r="AZ39" s="869"/>
      <c r="BA39" s="869"/>
      <c r="BB39" s="869"/>
      <c r="BC39" s="869"/>
      <c r="BD39" s="869"/>
      <c r="BE39" s="870"/>
      <c r="BF39" s="870"/>
      <c r="BG39" s="870"/>
      <c r="BH39" s="870"/>
      <c r="BI39" s="871"/>
      <c r="BJ39" s="232"/>
      <c r="BK39" s="232"/>
      <c r="BL39" s="232"/>
      <c r="BM39" s="232"/>
      <c r="BN39" s="232"/>
      <c r="BO39" s="241"/>
      <c r="BP39" s="241"/>
      <c r="BQ39" s="238">
        <v>33</v>
      </c>
      <c r="BR39" s="239"/>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0"/>
    </row>
    <row r="40" spans="1:131" ht="26.25" customHeight="1" x14ac:dyDescent="0.15">
      <c r="A40" s="238">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2"/>
      <c r="AL40" s="868"/>
      <c r="AM40" s="868"/>
      <c r="AN40" s="868"/>
      <c r="AO40" s="868"/>
      <c r="AP40" s="868"/>
      <c r="AQ40" s="868"/>
      <c r="AR40" s="868"/>
      <c r="AS40" s="868"/>
      <c r="AT40" s="868"/>
      <c r="AU40" s="868"/>
      <c r="AV40" s="868"/>
      <c r="AW40" s="868"/>
      <c r="AX40" s="868"/>
      <c r="AY40" s="868"/>
      <c r="AZ40" s="869"/>
      <c r="BA40" s="869"/>
      <c r="BB40" s="869"/>
      <c r="BC40" s="869"/>
      <c r="BD40" s="869"/>
      <c r="BE40" s="870"/>
      <c r="BF40" s="870"/>
      <c r="BG40" s="870"/>
      <c r="BH40" s="870"/>
      <c r="BI40" s="871"/>
      <c r="BJ40" s="232"/>
      <c r="BK40" s="232"/>
      <c r="BL40" s="232"/>
      <c r="BM40" s="232"/>
      <c r="BN40" s="232"/>
      <c r="BO40" s="241"/>
      <c r="BP40" s="241"/>
      <c r="BQ40" s="238">
        <v>34</v>
      </c>
      <c r="BR40" s="239"/>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0"/>
    </row>
    <row r="41" spans="1:131" ht="26.25" customHeight="1" x14ac:dyDescent="0.15">
      <c r="A41" s="238">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2"/>
      <c r="AL41" s="868"/>
      <c r="AM41" s="868"/>
      <c r="AN41" s="868"/>
      <c r="AO41" s="868"/>
      <c r="AP41" s="868"/>
      <c r="AQ41" s="868"/>
      <c r="AR41" s="868"/>
      <c r="AS41" s="868"/>
      <c r="AT41" s="868"/>
      <c r="AU41" s="868"/>
      <c r="AV41" s="868"/>
      <c r="AW41" s="868"/>
      <c r="AX41" s="868"/>
      <c r="AY41" s="868"/>
      <c r="AZ41" s="869"/>
      <c r="BA41" s="869"/>
      <c r="BB41" s="869"/>
      <c r="BC41" s="869"/>
      <c r="BD41" s="869"/>
      <c r="BE41" s="870"/>
      <c r="BF41" s="870"/>
      <c r="BG41" s="870"/>
      <c r="BH41" s="870"/>
      <c r="BI41" s="871"/>
      <c r="BJ41" s="232"/>
      <c r="BK41" s="232"/>
      <c r="BL41" s="232"/>
      <c r="BM41" s="232"/>
      <c r="BN41" s="232"/>
      <c r="BO41" s="241"/>
      <c r="BP41" s="241"/>
      <c r="BQ41" s="238">
        <v>35</v>
      </c>
      <c r="BR41" s="239"/>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0"/>
    </row>
    <row r="42" spans="1:131" ht="26.25" customHeight="1" x14ac:dyDescent="0.15">
      <c r="A42" s="238">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2"/>
      <c r="AL42" s="868"/>
      <c r="AM42" s="868"/>
      <c r="AN42" s="868"/>
      <c r="AO42" s="868"/>
      <c r="AP42" s="868"/>
      <c r="AQ42" s="868"/>
      <c r="AR42" s="868"/>
      <c r="AS42" s="868"/>
      <c r="AT42" s="868"/>
      <c r="AU42" s="868"/>
      <c r="AV42" s="868"/>
      <c r="AW42" s="868"/>
      <c r="AX42" s="868"/>
      <c r="AY42" s="868"/>
      <c r="AZ42" s="869"/>
      <c r="BA42" s="869"/>
      <c r="BB42" s="869"/>
      <c r="BC42" s="869"/>
      <c r="BD42" s="869"/>
      <c r="BE42" s="870"/>
      <c r="BF42" s="870"/>
      <c r="BG42" s="870"/>
      <c r="BH42" s="870"/>
      <c r="BI42" s="871"/>
      <c r="BJ42" s="232"/>
      <c r="BK42" s="232"/>
      <c r="BL42" s="232"/>
      <c r="BM42" s="232"/>
      <c r="BN42" s="232"/>
      <c r="BO42" s="241"/>
      <c r="BP42" s="241"/>
      <c r="BQ42" s="238">
        <v>36</v>
      </c>
      <c r="BR42" s="239"/>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0"/>
    </row>
    <row r="43" spans="1:131" ht="26.25" customHeight="1" x14ac:dyDescent="0.15">
      <c r="A43" s="238">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2"/>
      <c r="AL43" s="868"/>
      <c r="AM43" s="868"/>
      <c r="AN43" s="868"/>
      <c r="AO43" s="868"/>
      <c r="AP43" s="868"/>
      <c r="AQ43" s="868"/>
      <c r="AR43" s="868"/>
      <c r="AS43" s="868"/>
      <c r="AT43" s="868"/>
      <c r="AU43" s="868"/>
      <c r="AV43" s="868"/>
      <c r="AW43" s="868"/>
      <c r="AX43" s="868"/>
      <c r="AY43" s="868"/>
      <c r="AZ43" s="869"/>
      <c r="BA43" s="869"/>
      <c r="BB43" s="869"/>
      <c r="BC43" s="869"/>
      <c r="BD43" s="869"/>
      <c r="BE43" s="870"/>
      <c r="BF43" s="870"/>
      <c r="BG43" s="870"/>
      <c r="BH43" s="870"/>
      <c r="BI43" s="871"/>
      <c r="BJ43" s="232"/>
      <c r="BK43" s="232"/>
      <c r="BL43" s="232"/>
      <c r="BM43" s="232"/>
      <c r="BN43" s="232"/>
      <c r="BO43" s="241"/>
      <c r="BP43" s="241"/>
      <c r="BQ43" s="238">
        <v>37</v>
      </c>
      <c r="BR43" s="239"/>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0"/>
    </row>
    <row r="44" spans="1:131" ht="26.25" customHeight="1" x14ac:dyDescent="0.15">
      <c r="A44" s="238">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2"/>
      <c r="AL44" s="868"/>
      <c r="AM44" s="868"/>
      <c r="AN44" s="868"/>
      <c r="AO44" s="868"/>
      <c r="AP44" s="868"/>
      <c r="AQ44" s="868"/>
      <c r="AR44" s="868"/>
      <c r="AS44" s="868"/>
      <c r="AT44" s="868"/>
      <c r="AU44" s="868"/>
      <c r="AV44" s="868"/>
      <c r="AW44" s="868"/>
      <c r="AX44" s="868"/>
      <c r="AY44" s="868"/>
      <c r="AZ44" s="869"/>
      <c r="BA44" s="869"/>
      <c r="BB44" s="869"/>
      <c r="BC44" s="869"/>
      <c r="BD44" s="869"/>
      <c r="BE44" s="870"/>
      <c r="BF44" s="870"/>
      <c r="BG44" s="870"/>
      <c r="BH44" s="870"/>
      <c r="BI44" s="871"/>
      <c r="BJ44" s="232"/>
      <c r="BK44" s="232"/>
      <c r="BL44" s="232"/>
      <c r="BM44" s="232"/>
      <c r="BN44" s="232"/>
      <c r="BO44" s="241"/>
      <c r="BP44" s="241"/>
      <c r="BQ44" s="238">
        <v>38</v>
      </c>
      <c r="BR44" s="239"/>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0"/>
    </row>
    <row r="45" spans="1:131" ht="26.25" customHeight="1" x14ac:dyDescent="0.15">
      <c r="A45" s="238">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2"/>
      <c r="AL45" s="868"/>
      <c r="AM45" s="868"/>
      <c r="AN45" s="868"/>
      <c r="AO45" s="868"/>
      <c r="AP45" s="868"/>
      <c r="AQ45" s="868"/>
      <c r="AR45" s="868"/>
      <c r="AS45" s="868"/>
      <c r="AT45" s="868"/>
      <c r="AU45" s="868"/>
      <c r="AV45" s="868"/>
      <c r="AW45" s="868"/>
      <c r="AX45" s="868"/>
      <c r="AY45" s="868"/>
      <c r="AZ45" s="869"/>
      <c r="BA45" s="869"/>
      <c r="BB45" s="869"/>
      <c r="BC45" s="869"/>
      <c r="BD45" s="869"/>
      <c r="BE45" s="870"/>
      <c r="BF45" s="870"/>
      <c r="BG45" s="870"/>
      <c r="BH45" s="870"/>
      <c r="BI45" s="871"/>
      <c r="BJ45" s="232"/>
      <c r="BK45" s="232"/>
      <c r="BL45" s="232"/>
      <c r="BM45" s="232"/>
      <c r="BN45" s="232"/>
      <c r="BO45" s="241"/>
      <c r="BP45" s="241"/>
      <c r="BQ45" s="238">
        <v>39</v>
      </c>
      <c r="BR45" s="239"/>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0"/>
    </row>
    <row r="46" spans="1:131" ht="26.25" customHeight="1" x14ac:dyDescent="0.15">
      <c r="A46" s="238">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2"/>
      <c r="AL46" s="868"/>
      <c r="AM46" s="868"/>
      <c r="AN46" s="868"/>
      <c r="AO46" s="868"/>
      <c r="AP46" s="868"/>
      <c r="AQ46" s="868"/>
      <c r="AR46" s="868"/>
      <c r="AS46" s="868"/>
      <c r="AT46" s="868"/>
      <c r="AU46" s="868"/>
      <c r="AV46" s="868"/>
      <c r="AW46" s="868"/>
      <c r="AX46" s="868"/>
      <c r="AY46" s="868"/>
      <c r="AZ46" s="869"/>
      <c r="BA46" s="869"/>
      <c r="BB46" s="869"/>
      <c r="BC46" s="869"/>
      <c r="BD46" s="869"/>
      <c r="BE46" s="870"/>
      <c r="BF46" s="870"/>
      <c r="BG46" s="870"/>
      <c r="BH46" s="870"/>
      <c r="BI46" s="871"/>
      <c r="BJ46" s="232"/>
      <c r="BK46" s="232"/>
      <c r="BL46" s="232"/>
      <c r="BM46" s="232"/>
      <c r="BN46" s="232"/>
      <c r="BO46" s="241"/>
      <c r="BP46" s="241"/>
      <c r="BQ46" s="238">
        <v>40</v>
      </c>
      <c r="BR46" s="239"/>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0"/>
    </row>
    <row r="47" spans="1:131" ht="26.25" customHeight="1" x14ac:dyDescent="0.15">
      <c r="A47" s="238">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2"/>
      <c r="AL47" s="868"/>
      <c r="AM47" s="868"/>
      <c r="AN47" s="868"/>
      <c r="AO47" s="868"/>
      <c r="AP47" s="868"/>
      <c r="AQ47" s="868"/>
      <c r="AR47" s="868"/>
      <c r="AS47" s="868"/>
      <c r="AT47" s="868"/>
      <c r="AU47" s="868"/>
      <c r="AV47" s="868"/>
      <c r="AW47" s="868"/>
      <c r="AX47" s="868"/>
      <c r="AY47" s="868"/>
      <c r="AZ47" s="869"/>
      <c r="BA47" s="869"/>
      <c r="BB47" s="869"/>
      <c r="BC47" s="869"/>
      <c r="BD47" s="869"/>
      <c r="BE47" s="870"/>
      <c r="BF47" s="870"/>
      <c r="BG47" s="870"/>
      <c r="BH47" s="870"/>
      <c r="BI47" s="871"/>
      <c r="BJ47" s="232"/>
      <c r="BK47" s="232"/>
      <c r="BL47" s="232"/>
      <c r="BM47" s="232"/>
      <c r="BN47" s="232"/>
      <c r="BO47" s="241"/>
      <c r="BP47" s="241"/>
      <c r="BQ47" s="238">
        <v>41</v>
      </c>
      <c r="BR47" s="239"/>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0"/>
    </row>
    <row r="48" spans="1:131" ht="26.25" customHeight="1" x14ac:dyDescent="0.15">
      <c r="A48" s="238">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2"/>
      <c r="AL48" s="868"/>
      <c r="AM48" s="868"/>
      <c r="AN48" s="868"/>
      <c r="AO48" s="868"/>
      <c r="AP48" s="868"/>
      <c r="AQ48" s="868"/>
      <c r="AR48" s="868"/>
      <c r="AS48" s="868"/>
      <c r="AT48" s="868"/>
      <c r="AU48" s="868"/>
      <c r="AV48" s="868"/>
      <c r="AW48" s="868"/>
      <c r="AX48" s="868"/>
      <c r="AY48" s="868"/>
      <c r="AZ48" s="869"/>
      <c r="BA48" s="869"/>
      <c r="BB48" s="869"/>
      <c r="BC48" s="869"/>
      <c r="BD48" s="869"/>
      <c r="BE48" s="870"/>
      <c r="BF48" s="870"/>
      <c r="BG48" s="870"/>
      <c r="BH48" s="870"/>
      <c r="BI48" s="871"/>
      <c r="BJ48" s="232"/>
      <c r="BK48" s="232"/>
      <c r="BL48" s="232"/>
      <c r="BM48" s="232"/>
      <c r="BN48" s="232"/>
      <c r="BO48" s="241"/>
      <c r="BP48" s="241"/>
      <c r="BQ48" s="238">
        <v>42</v>
      </c>
      <c r="BR48" s="239"/>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0"/>
    </row>
    <row r="49" spans="1:131" ht="26.25" customHeight="1" x14ac:dyDescent="0.15">
      <c r="A49" s="238">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2"/>
      <c r="AL49" s="868"/>
      <c r="AM49" s="868"/>
      <c r="AN49" s="868"/>
      <c r="AO49" s="868"/>
      <c r="AP49" s="868"/>
      <c r="AQ49" s="868"/>
      <c r="AR49" s="868"/>
      <c r="AS49" s="868"/>
      <c r="AT49" s="868"/>
      <c r="AU49" s="868"/>
      <c r="AV49" s="868"/>
      <c r="AW49" s="868"/>
      <c r="AX49" s="868"/>
      <c r="AY49" s="868"/>
      <c r="AZ49" s="869"/>
      <c r="BA49" s="869"/>
      <c r="BB49" s="869"/>
      <c r="BC49" s="869"/>
      <c r="BD49" s="869"/>
      <c r="BE49" s="870"/>
      <c r="BF49" s="870"/>
      <c r="BG49" s="870"/>
      <c r="BH49" s="870"/>
      <c r="BI49" s="871"/>
      <c r="BJ49" s="232"/>
      <c r="BK49" s="232"/>
      <c r="BL49" s="232"/>
      <c r="BM49" s="232"/>
      <c r="BN49" s="232"/>
      <c r="BO49" s="241"/>
      <c r="BP49" s="241"/>
      <c r="BQ49" s="238">
        <v>43</v>
      </c>
      <c r="BR49" s="239"/>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0"/>
    </row>
    <row r="50" spans="1:131" ht="26.25" customHeight="1" x14ac:dyDescent="0.15">
      <c r="A50" s="238">
        <v>23</v>
      </c>
      <c r="B50" s="817"/>
      <c r="C50" s="818"/>
      <c r="D50" s="818"/>
      <c r="E50" s="818"/>
      <c r="F50" s="818"/>
      <c r="G50" s="818"/>
      <c r="H50" s="818"/>
      <c r="I50" s="818"/>
      <c r="J50" s="818"/>
      <c r="K50" s="818"/>
      <c r="L50" s="818"/>
      <c r="M50" s="818"/>
      <c r="N50" s="818"/>
      <c r="O50" s="818"/>
      <c r="P50" s="819"/>
      <c r="Q50" s="875"/>
      <c r="R50" s="876"/>
      <c r="S50" s="876"/>
      <c r="T50" s="876"/>
      <c r="U50" s="876"/>
      <c r="V50" s="876"/>
      <c r="W50" s="876"/>
      <c r="X50" s="876"/>
      <c r="Y50" s="876"/>
      <c r="Z50" s="876"/>
      <c r="AA50" s="876"/>
      <c r="AB50" s="876"/>
      <c r="AC50" s="876"/>
      <c r="AD50" s="876"/>
      <c r="AE50" s="877"/>
      <c r="AF50" s="823"/>
      <c r="AG50" s="824"/>
      <c r="AH50" s="824"/>
      <c r="AI50" s="824"/>
      <c r="AJ50" s="825"/>
      <c r="AK50" s="879"/>
      <c r="AL50" s="876"/>
      <c r="AM50" s="876"/>
      <c r="AN50" s="876"/>
      <c r="AO50" s="876"/>
      <c r="AP50" s="876"/>
      <c r="AQ50" s="876"/>
      <c r="AR50" s="876"/>
      <c r="AS50" s="876"/>
      <c r="AT50" s="876"/>
      <c r="AU50" s="876"/>
      <c r="AV50" s="876"/>
      <c r="AW50" s="876"/>
      <c r="AX50" s="876"/>
      <c r="AY50" s="876"/>
      <c r="AZ50" s="878"/>
      <c r="BA50" s="878"/>
      <c r="BB50" s="878"/>
      <c r="BC50" s="878"/>
      <c r="BD50" s="878"/>
      <c r="BE50" s="870"/>
      <c r="BF50" s="870"/>
      <c r="BG50" s="870"/>
      <c r="BH50" s="870"/>
      <c r="BI50" s="871"/>
      <c r="BJ50" s="232"/>
      <c r="BK50" s="232"/>
      <c r="BL50" s="232"/>
      <c r="BM50" s="232"/>
      <c r="BN50" s="232"/>
      <c r="BO50" s="241"/>
      <c r="BP50" s="241"/>
      <c r="BQ50" s="238">
        <v>44</v>
      </c>
      <c r="BR50" s="239"/>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0"/>
    </row>
    <row r="51" spans="1:131" ht="26.25" customHeight="1" x14ac:dyDescent="0.15">
      <c r="A51" s="238">
        <v>24</v>
      </c>
      <c r="B51" s="817"/>
      <c r="C51" s="818"/>
      <c r="D51" s="818"/>
      <c r="E51" s="818"/>
      <c r="F51" s="818"/>
      <c r="G51" s="818"/>
      <c r="H51" s="818"/>
      <c r="I51" s="818"/>
      <c r="J51" s="818"/>
      <c r="K51" s="818"/>
      <c r="L51" s="818"/>
      <c r="M51" s="818"/>
      <c r="N51" s="818"/>
      <c r="O51" s="818"/>
      <c r="P51" s="819"/>
      <c r="Q51" s="875"/>
      <c r="R51" s="876"/>
      <c r="S51" s="876"/>
      <c r="T51" s="876"/>
      <c r="U51" s="876"/>
      <c r="V51" s="876"/>
      <c r="W51" s="876"/>
      <c r="X51" s="876"/>
      <c r="Y51" s="876"/>
      <c r="Z51" s="876"/>
      <c r="AA51" s="876"/>
      <c r="AB51" s="876"/>
      <c r="AC51" s="876"/>
      <c r="AD51" s="876"/>
      <c r="AE51" s="877"/>
      <c r="AF51" s="823"/>
      <c r="AG51" s="824"/>
      <c r="AH51" s="824"/>
      <c r="AI51" s="824"/>
      <c r="AJ51" s="825"/>
      <c r="AK51" s="879"/>
      <c r="AL51" s="876"/>
      <c r="AM51" s="876"/>
      <c r="AN51" s="876"/>
      <c r="AO51" s="876"/>
      <c r="AP51" s="876"/>
      <c r="AQ51" s="876"/>
      <c r="AR51" s="876"/>
      <c r="AS51" s="876"/>
      <c r="AT51" s="876"/>
      <c r="AU51" s="876"/>
      <c r="AV51" s="876"/>
      <c r="AW51" s="876"/>
      <c r="AX51" s="876"/>
      <c r="AY51" s="876"/>
      <c r="AZ51" s="878"/>
      <c r="BA51" s="878"/>
      <c r="BB51" s="878"/>
      <c r="BC51" s="878"/>
      <c r="BD51" s="878"/>
      <c r="BE51" s="870"/>
      <c r="BF51" s="870"/>
      <c r="BG51" s="870"/>
      <c r="BH51" s="870"/>
      <c r="BI51" s="871"/>
      <c r="BJ51" s="232"/>
      <c r="BK51" s="232"/>
      <c r="BL51" s="232"/>
      <c r="BM51" s="232"/>
      <c r="BN51" s="232"/>
      <c r="BO51" s="241"/>
      <c r="BP51" s="241"/>
      <c r="BQ51" s="238">
        <v>45</v>
      </c>
      <c r="BR51" s="239"/>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0"/>
    </row>
    <row r="52" spans="1:131" ht="26.25" customHeight="1" x14ac:dyDescent="0.15">
      <c r="A52" s="238">
        <v>25</v>
      </c>
      <c r="B52" s="817"/>
      <c r="C52" s="818"/>
      <c r="D52" s="818"/>
      <c r="E52" s="818"/>
      <c r="F52" s="818"/>
      <c r="G52" s="818"/>
      <c r="H52" s="818"/>
      <c r="I52" s="818"/>
      <c r="J52" s="818"/>
      <c r="K52" s="818"/>
      <c r="L52" s="818"/>
      <c r="M52" s="818"/>
      <c r="N52" s="818"/>
      <c r="O52" s="818"/>
      <c r="P52" s="819"/>
      <c r="Q52" s="875"/>
      <c r="R52" s="876"/>
      <c r="S52" s="876"/>
      <c r="T52" s="876"/>
      <c r="U52" s="876"/>
      <c r="V52" s="876"/>
      <c r="W52" s="876"/>
      <c r="X52" s="876"/>
      <c r="Y52" s="876"/>
      <c r="Z52" s="876"/>
      <c r="AA52" s="876"/>
      <c r="AB52" s="876"/>
      <c r="AC52" s="876"/>
      <c r="AD52" s="876"/>
      <c r="AE52" s="877"/>
      <c r="AF52" s="823"/>
      <c r="AG52" s="824"/>
      <c r="AH52" s="824"/>
      <c r="AI52" s="824"/>
      <c r="AJ52" s="825"/>
      <c r="AK52" s="879"/>
      <c r="AL52" s="876"/>
      <c r="AM52" s="876"/>
      <c r="AN52" s="876"/>
      <c r="AO52" s="876"/>
      <c r="AP52" s="876"/>
      <c r="AQ52" s="876"/>
      <c r="AR52" s="876"/>
      <c r="AS52" s="876"/>
      <c r="AT52" s="876"/>
      <c r="AU52" s="876"/>
      <c r="AV52" s="876"/>
      <c r="AW52" s="876"/>
      <c r="AX52" s="876"/>
      <c r="AY52" s="876"/>
      <c r="AZ52" s="878"/>
      <c r="BA52" s="878"/>
      <c r="BB52" s="878"/>
      <c r="BC52" s="878"/>
      <c r="BD52" s="878"/>
      <c r="BE52" s="870"/>
      <c r="BF52" s="870"/>
      <c r="BG52" s="870"/>
      <c r="BH52" s="870"/>
      <c r="BI52" s="871"/>
      <c r="BJ52" s="232"/>
      <c r="BK52" s="232"/>
      <c r="BL52" s="232"/>
      <c r="BM52" s="232"/>
      <c r="BN52" s="232"/>
      <c r="BO52" s="241"/>
      <c r="BP52" s="241"/>
      <c r="BQ52" s="238">
        <v>46</v>
      </c>
      <c r="BR52" s="239"/>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0"/>
    </row>
    <row r="53" spans="1:131" ht="26.25" customHeight="1" x14ac:dyDescent="0.15">
      <c r="A53" s="238">
        <v>26</v>
      </c>
      <c r="B53" s="817"/>
      <c r="C53" s="818"/>
      <c r="D53" s="818"/>
      <c r="E53" s="818"/>
      <c r="F53" s="818"/>
      <c r="G53" s="818"/>
      <c r="H53" s="818"/>
      <c r="I53" s="818"/>
      <c r="J53" s="818"/>
      <c r="K53" s="818"/>
      <c r="L53" s="818"/>
      <c r="M53" s="818"/>
      <c r="N53" s="818"/>
      <c r="O53" s="818"/>
      <c r="P53" s="819"/>
      <c r="Q53" s="875"/>
      <c r="R53" s="876"/>
      <c r="S53" s="876"/>
      <c r="T53" s="876"/>
      <c r="U53" s="876"/>
      <c r="V53" s="876"/>
      <c r="W53" s="876"/>
      <c r="X53" s="876"/>
      <c r="Y53" s="876"/>
      <c r="Z53" s="876"/>
      <c r="AA53" s="876"/>
      <c r="AB53" s="876"/>
      <c r="AC53" s="876"/>
      <c r="AD53" s="876"/>
      <c r="AE53" s="877"/>
      <c r="AF53" s="823"/>
      <c r="AG53" s="824"/>
      <c r="AH53" s="824"/>
      <c r="AI53" s="824"/>
      <c r="AJ53" s="825"/>
      <c r="AK53" s="879"/>
      <c r="AL53" s="876"/>
      <c r="AM53" s="876"/>
      <c r="AN53" s="876"/>
      <c r="AO53" s="876"/>
      <c r="AP53" s="876"/>
      <c r="AQ53" s="876"/>
      <c r="AR53" s="876"/>
      <c r="AS53" s="876"/>
      <c r="AT53" s="876"/>
      <c r="AU53" s="876"/>
      <c r="AV53" s="876"/>
      <c r="AW53" s="876"/>
      <c r="AX53" s="876"/>
      <c r="AY53" s="876"/>
      <c r="AZ53" s="878"/>
      <c r="BA53" s="878"/>
      <c r="BB53" s="878"/>
      <c r="BC53" s="878"/>
      <c r="BD53" s="878"/>
      <c r="BE53" s="870"/>
      <c r="BF53" s="870"/>
      <c r="BG53" s="870"/>
      <c r="BH53" s="870"/>
      <c r="BI53" s="871"/>
      <c r="BJ53" s="232"/>
      <c r="BK53" s="232"/>
      <c r="BL53" s="232"/>
      <c r="BM53" s="232"/>
      <c r="BN53" s="232"/>
      <c r="BO53" s="241"/>
      <c r="BP53" s="241"/>
      <c r="BQ53" s="238">
        <v>47</v>
      </c>
      <c r="BR53" s="239"/>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0"/>
    </row>
    <row r="54" spans="1:131" ht="26.25" customHeight="1" x14ac:dyDescent="0.15">
      <c r="A54" s="238">
        <v>27</v>
      </c>
      <c r="B54" s="817"/>
      <c r="C54" s="818"/>
      <c r="D54" s="818"/>
      <c r="E54" s="818"/>
      <c r="F54" s="818"/>
      <c r="G54" s="818"/>
      <c r="H54" s="818"/>
      <c r="I54" s="818"/>
      <c r="J54" s="818"/>
      <c r="K54" s="818"/>
      <c r="L54" s="818"/>
      <c r="M54" s="818"/>
      <c r="N54" s="818"/>
      <c r="O54" s="818"/>
      <c r="P54" s="819"/>
      <c r="Q54" s="875"/>
      <c r="R54" s="876"/>
      <c r="S54" s="876"/>
      <c r="T54" s="876"/>
      <c r="U54" s="876"/>
      <c r="V54" s="876"/>
      <c r="W54" s="876"/>
      <c r="X54" s="876"/>
      <c r="Y54" s="876"/>
      <c r="Z54" s="876"/>
      <c r="AA54" s="876"/>
      <c r="AB54" s="876"/>
      <c r="AC54" s="876"/>
      <c r="AD54" s="876"/>
      <c r="AE54" s="877"/>
      <c r="AF54" s="823"/>
      <c r="AG54" s="824"/>
      <c r="AH54" s="824"/>
      <c r="AI54" s="824"/>
      <c r="AJ54" s="825"/>
      <c r="AK54" s="879"/>
      <c r="AL54" s="876"/>
      <c r="AM54" s="876"/>
      <c r="AN54" s="876"/>
      <c r="AO54" s="876"/>
      <c r="AP54" s="876"/>
      <c r="AQ54" s="876"/>
      <c r="AR54" s="876"/>
      <c r="AS54" s="876"/>
      <c r="AT54" s="876"/>
      <c r="AU54" s="876"/>
      <c r="AV54" s="876"/>
      <c r="AW54" s="876"/>
      <c r="AX54" s="876"/>
      <c r="AY54" s="876"/>
      <c r="AZ54" s="878"/>
      <c r="BA54" s="878"/>
      <c r="BB54" s="878"/>
      <c r="BC54" s="878"/>
      <c r="BD54" s="878"/>
      <c r="BE54" s="870"/>
      <c r="BF54" s="870"/>
      <c r="BG54" s="870"/>
      <c r="BH54" s="870"/>
      <c r="BI54" s="871"/>
      <c r="BJ54" s="232"/>
      <c r="BK54" s="232"/>
      <c r="BL54" s="232"/>
      <c r="BM54" s="232"/>
      <c r="BN54" s="232"/>
      <c r="BO54" s="241"/>
      <c r="BP54" s="241"/>
      <c r="BQ54" s="238">
        <v>48</v>
      </c>
      <c r="BR54" s="239"/>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0"/>
    </row>
    <row r="55" spans="1:131" ht="26.25" customHeight="1" x14ac:dyDescent="0.15">
      <c r="A55" s="238">
        <v>28</v>
      </c>
      <c r="B55" s="817"/>
      <c r="C55" s="818"/>
      <c r="D55" s="818"/>
      <c r="E55" s="818"/>
      <c r="F55" s="818"/>
      <c r="G55" s="818"/>
      <c r="H55" s="818"/>
      <c r="I55" s="818"/>
      <c r="J55" s="818"/>
      <c r="K55" s="818"/>
      <c r="L55" s="818"/>
      <c r="M55" s="818"/>
      <c r="N55" s="818"/>
      <c r="O55" s="818"/>
      <c r="P55" s="819"/>
      <c r="Q55" s="875"/>
      <c r="R55" s="876"/>
      <c r="S55" s="876"/>
      <c r="T55" s="876"/>
      <c r="U55" s="876"/>
      <c r="V55" s="876"/>
      <c r="W55" s="876"/>
      <c r="X55" s="876"/>
      <c r="Y55" s="876"/>
      <c r="Z55" s="876"/>
      <c r="AA55" s="876"/>
      <c r="AB55" s="876"/>
      <c r="AC55" s="876"/>
      <c r="AD55" s="876"/>
      <c r="AE55" s="877"/>
      <c r="AF55" s="823"/>
      <c r="AG55" s="824"/>
      <c r="AH55" s="824"/>
      <c r="AI55" s="824"/>
      <c r="AJ55" s="825"/>
      <c r="AK55" s="879"/>
      <c r="AL55" s="876"/>
      <c r="AM55" s="876"/>
      <c r="AN55" s="876"/>
      <c r="AO55" s="876"/>
      <c r="AP55" s="876"/>
      <c r="AQ55" s="876"/>
      <c r="AR55" s="876"/>
      <c r="AS55" s="876"/>
      <c r="AT55" s="876"/>
      <c r="AU55" s="876"/>
      <c r="AV55" s="876"/>
      <c r="AW55" s="876"/>
      <c r="AX55" s="876"/>
      <c r="AY55" s="876"/>
      <c r="AZ55" s="878"/>
      <c r="BA55" s="878"/>
      <c r="BB55" s="878"/>
      <c r="BC55" s="878"/>
      <c r="BD55" s="878"/>
      <c r="BE55" s="870"/>
      <c r="BF55" s="870"/>
      <c r="BG55" s="870"/>
      <c r="BH55" s="870"/>
      <c r="BI55" s="871"/>
      <c r="BJ55" s="232"/>
      <c r="BK55" s="232"/>
      <c r="BL55" s="232"/>
      <c r="BM55" s="232"/>
      <c r="BN55" s="232"/>
      <c r="BO55" s="241"/>
      <c r="BP55" s="241"/>
      <c r="BQ55" s="238">
        <v>49</v>
      </c>
      <c r="BR55" s="239"/>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0"/>
    </row>
    <row r="56" spans="1:131" ht="26.25" customHeight="1" x14ac:dyDescent="0.15">
      <c r="A56" s="238">
        <v>29</v>
      </c>
      <c r="B56" s="817"/>
      <c r="C56" s="818"/>
      <c r="D56" s="818"/>
      <c r="E56" s="818"/>
      <c r="F56" s="818"/>
      <c r="G56" s="818"/>
      <c r="H56" s="818"/>
      <c r="I56" s="818"/>
      <c r="J56" s="818"/>
      <c r="K56" s="818"/>
      <c r="L56" s="818"/>
      <c r="M56" s="818"/>
      <c r="N56" s="818"/>
      <c r="O56" s="818"/>
      <c r="P56" s="819"/>
      <c r="Q56" s="875"/>
      <c r="R56" s="876"/>
      <c r="S56" s="876"/>
      <c r="T56" s="876"/>
      <c r="U56" s="876"/>
      <c r="V56" s="876"/>
      <c r="W56" s="876"/>
      <c r="X56" s="876"/>
      <c r="Y56" s="876"/>
      <c r="Z56" s="876"/>
      <c r="AA56" s="876"/>
      <c r="AB56" s="876"/>
      <c r="AC56" s="876"/>
      <c r="AD56" s="876"/>
      <c r="AE56" s="877"/>
      <c r="AF56" s="823"/>
      <c r="AG56" s="824"/>
      <c r="AH56" s="824"/>
      <c r="AI56" s="824"/>
      <c r="AJ56" s="825"/>
      <c r="AK56" s="879"/>
      <c r="AL56" s="876"/>
      <c r="AM56" s="876"/>
      <c r="AN56" s="876"/>
      <c r="AO56" s="876"/>
      <c r="AP56" s="876"/>
      <c r="AQ56" s="876"/>
      <c r="AR56" s="876"/>
      <c r="AS56" s="876"/>
      <c r="AT56" s="876"/>
      <c r="AU56" s="876"/>
      <c r="AV56" s="876"/>
      <c r="AW56" s="876"/>
      <c r="AX56" s="876"/>
      <c r="AY56" s="876"/>
      <c r="AZ56" s="878"/>
      <c r="BA56" s="878"/>
      <c r="BB56" s="878"/>
      <c r="BC56" s="878"/>
      <c r="BD56" s="878"/>
      <c r="BE56" s="870"/>
      <c r="BF56" s="870"/>
      <c r="BG56" s="870"/>
      <c r="BH56" s="870"/>
      <c r="BI56" s="871"/>
      <c r="BJ56" s="232"/>
      <c r="BK56" s="232"/>
      <c r="BL56" s="232"/>
      <c r="BM56" s="232"/>
      <c r="BN56" s="232"/>
      <c r="BO56" s="241"/>
      <c r="BP56" s="241"/>
      <c r="BQ56" s="238">
        <v>50</v>
      </c>
      <c r="BR56" s="239"/>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0"/>
    </row>
    <row r="57" spans="1:131" ht="26.25" customHeight="1" x14ac:dyDescent="0.15">
      <c r="A57" s="238">
        <v>30</v>
      </c>
      <c r="B57" s="817"/>
      <c r="C57" s="818"/>
      <c r="D57" s="818"/>
      <c r="E57" s="818"/>
      <c r="F57" s="818"/>
      <c r="G57" s="818"/>
      <c r="H57" s="818"/>
      <c r="I57" s="818"/>
      <c r="J57" s="818"/>
      <c r="K57" s="818"/>
      <c r="L57" s="818"/>
      <c r="M57" s="818"/>
      <c r="N57" s="818"/>
      <c r="O57" s="818"/>
      <c r="P57" s="819"/>
      <c r="Q57" s="875"/>
      <c r="R57" s="876"/>
      <c r="S57" s="876"/>
      <c r="T57" s="876"/>
      <c r="U57" s="876"/>
      <c r="V57" s="876"/>
      <c r="W57" s="876"/>
      <c r="X57" s="876"/>
      <c r="Y57" s="876"/>
      <c r="Z57" s="876"/>
      <c r="AA57" s="876"/>
      <c r="AB57" s="876"/>
      <c r="AC57" s="876"/>
      <c r="AD57" s="876"/>
      <c r="AE57" s="877"/>
      <c r="AF57" s="823"/>
      <c r="AG57" s="824"/>
      <c r="AH57" s="824"/>
      <c r="AI57" s="824"/>
      <c r="AJ57" s="825"/>
      <c r="AK57" s="879"/>
      <c r="AL57" s="876"/>
      <c r="AM57" s="876"/>
      <c r="AN57" s="876"/>
      <c r="AO57" s="876"/>
      <c r="AP57" s="876"/>
      <c r="AQ57" s="876"/>
      <c r="AR57" s="876"/>
      <c r="AS57" s="876"/>
      <c r="AT57" s="876"/>
      <c r="AU57" s="876"/>
      <c r="AV57" s="876"/>
      <c r="AW57" s="876"/>
      <c r="AX57" s="876"/>
      <c r="AY57" s="876"/>
      <c r="AZ57" s="878"/>
      <c r="BA57" s="878"/>
      <c r="BB57" s="878"/>
      <c r="BC57" s="878"/>
      <c r="BD57" s="878"/>
      <c r="BE57" s="870"/>
      <c r="BF57" s="870"/>
      <c r="BG57" s="870"/>
      <c r="BH57" s="870"/>
      <c r="BI57" s="871"/>
      <c r="BJ57" s="232"/>
      <c r="BK57" s="232"/>
      <c r="BL57" s="232"/>
      <c r="BM57" s="232"/>
      <c r="BN57" s="232"/>
      <c r="BO57" s="241"/>
      <c r="BP57" s="241"/>
      <c r="BQ57" s="238">
        <v>51</v>
      </c>
      <c r="BR57" s="239"/>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0"/>
    </row>
    <row r="58" spans="1:131" ht="26.25" customHeight="1" x14ac:dyDescent="0.15">
      <c r="A58" s="238">
        <v>31</v>
      </c>
      <c r="B58" s="817"/>
      <c r="C58" s="818"/>
      <c r="D58" s="818"/>
      <c r="E58" s="818"/>
      <c r="F58" s="818"/>
      <c r="G58" s="818"/>
      <c r="H58" s="818"/>
      <c r="I58" s="818"/>
      <c r="J58" s="818"/>
      <c r="K58" s="818"/>
      <c r="L58" s="818"/>
      <c r="M58" s="818"/>
      <c r="N58" s="818"/>
      <c r="O58" s="818"/>
      <c r="P58" s="819"/>
      <c r="Q58" s="875"/>
      <c r="R58" s="876"/>
      <c r="S58" s="876"/>
      <c r="T58" s="876"/>
      <c r="U58" s="876"/>
      <c r="V58" s="876"/>
      <c r="W58" s="876"/>
      <c r="X58" s="876"/>
      <c r="Y58" s="876"/>
      <c r="Z58" s="876"/>
      <c r="AA58" s="876"/>
      <c r="AB58" s="876"/>
      <c r="AC58" s="876"/>
      <c r="AD58" s="876"/>
      <c r="AE58" s="877"/>
      <c r="AF58" s="823"/>
      <c r="AG58" s="824"/>
      <c r="AH58" s="824"/>
      <c r="AI58" s="824"/>
      <c r="AJ58" s="825"/>
      <c r="AK58" s="879"/>
      <c r="AL58" s="876"/>
      <c r="AM58" s="876"/>
      <c r="AN58" s="876"/>
      <c r="AO58" s="876"/>
      <c r="AP58" s="876"/>
      <c r="AQ58" s="876"/>
      <c r="AR58" s="876"/>
      <c r="AS58" s="876"/>
      <c r="AT58" s="876"/>
      <c r="AU58" s="876"/>
      <c r="AV58" s="876"/>
      <c r="AW58" s="876"/>
      <c r="AX58" s="876"/>
      <c r="AY58" s="876"/>
      <c r="AZ58" s="878"/>
      <c r="BA58" s="878"/>
      <c r="BB58" s="878"/>
      <c r="BC58" s="878"/>
      <c r="BD58" s="878"/>
      <c r="BE58" s="870"/>
      <c r="BF58" s="870"/>
      <c r="BG58" s="870"/>
      <c r="BH58" s="870"/>
      <c r="BI58" s="871"/>
      <c r="BJ58" s="232"/>
      <c r="BK58" s="232"/>
      <c r="BL58" s="232"/>
      <c r="BM58" s="232"/>
      <c r="BN58" s="232"/>
      <c r="BO58" s="241"/>
      <c r="BP58" s="241"/>
      <c r="BQ58" s="238">
        <v>52</v>
      </c>
      <c r="BR58" s="239"/>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0"/>
    </row>
    <row r="59" spans="1:131" ht="26.25" customHeight="1" x14ac:dyDescent="0.15">
      <c r="A59" s="238">
        <v>32</v>
      </c>
      <c r="B59" s="817"/>
      <c r="C59" s="818"/>
      <c r="D59" s="818"/>
      <c r="E59" s="818"/>
      <c r="F59" s="818"/>
      <c r="G59" s="818"/>
      <c r="H59" s="818"/>
      <c r="I59" s="818"/>
      <c r="J59" s="818"/>
      <c r="K59" s="818"/>
      <c r="L59" s="818"/>
      <c r="M59" s="818"/>
      <c r="N59" s="818"/>
      <c r="O59" s="818"/>
      <c r="P59" s="819"/>
      <c r="Q59" s="875"/>
      <c r="R59" s="876"/>
      <c r="S59" s="876"/>
      <c r="T59" s="876"/>
      <c r="U59" s="876"/>
      <c r="V59" s="876"/>
      <c r="W59" s="876"/>
      <c r="X59" s="876"/>
      <c r="Y59" s="876"/>
      <c r="Z59" s="876"/>
      <c r="AA59" s="876"/>
      <c r="AB59" s="876"/>
      <c r="AC59" s="876"/>
      <c r="AD59" s="876"/>
      <c r="AE59" s="877"/>
      <c r="AF59" s="823"/>
      <c r="AG59" s="824"/>
      <c r="AH59" s="824"/>
      <c r="AI59" s="824"/>
      <c r="AJ59" s="825"/>
      <c r="AK59" s="879"/>
      <c r="AL59" s="876"/>
      <c r="AM59" s="876"/>
      <c r="AN59" s="876"/>
      <c r="AO59" s="876"/>
      <c r="AP59" s="876"/>
      <c r="AQ59" s="876"/>
      <c r="AR59" s="876"/>
      <c r="AS59" s="876"/>
      <c r="AT59" s="876"/>
      <c r="AU59" s="876"/>
      <c r="AV59" s="876"/>
      <c r="AW59" s="876"/>
      <c r="AX59" s="876"/>
      <c r="AY59" s="876"/>
      <c r="AZ59" s="878"/>
      <c r="BA59" s="878"/>
      <c r="BB59" s="878"/>
      <c r="BC59" s="878"/>
      <c r="BD59" s="878"/>
      <c r="BE59" s="870"/>
      <c r="BF59" s="870"/>
      <c r="BG59" s="870"/>
      <c r="BH59" s="870"/>
      <c r="BI59" s="871"/>
      <c r="BJ59" s="232"/>
      <c r="BK59" s="232"/>
      <c r="BL59" s="232"/>
      <c r="BM59" s="232"/>
      <c r="BN59" s="232"/>
      <c r="BO59" s="241"/>
      <c r="BP59" s="241"/>
      <c r="BQ59" s="238">
        <v>53</v>
      </c>
      <c r="BR59" s="239"/>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0"/>
    </row>
    <row r="60" spans="1:131" ht="26.25" customHeight="1" x14ac:dyDescent="0.15">
      <c r="A60" s="238">
        <v>33</v>
      </c>
      <c r="B60" s="817"/>
      <c r="C60" s="818"/>
      <c r="D60" s="818"/>
      <c r="E60" s="818"/>
      <c r="F60" s="818"/>
      <c r="G60" s="818"/>
      <c r="H60" s="818"/>
      <c r="I60" s="818"/>
      <c r="J60" s="818"/>
      <c r="K60" s="818"/>
      <c r="L60" s="818"/>
      <c r="M60" s="818"/>
      <c r="N60" s="818"/>
      <c r="O60" s="818"/>
      <c r="P60" s="819"/>
      <c r="Q60" s="875"/>
      <c r="R60" s="876"/>
      <c r="S60" s="876"/>
      <c r="T60" s="876"/>
      <c r="U60" s="876"/>
      <c r="V60" s="876"/>
      <c r="W60" s="876"/>
      <c r="X60" s="876"/>
      <c r="Y60" s="876"/>
      <c r="Z60" s="876"/>
      <c r="AA60" s="876"/>
      <c r="AB60" s="876"/>
      <c r="AC60" s="876"/>
      <c r="AD60" s="876"/>
      <c r="AE60" s="877"/>
      <c r="AF60" s="823"/>
      <c r="AG60" s="824"/>
      <c r="AH60" s="824"/>
      <c r="AI60" s="824"/>
      <c r="AJ60" s="825"/>
      <c r="AK60" s="879"/>
      <c r="AL60" s="876"/>
      <c r="AM60" s="876"/>
      <c r="AN60" s="876"/>
      <c r="AO60" s="876"/>
      <c r="AP60" s="876"/>
      <c r="AQ60" s="876"/>
      <c r="AR60" s="876"/>
      <c r="AS60" s="876"/>
      <c r="AT60" s="876"/>
      <c r="AU60" s="876"/>
      <c r="AV60" s="876"/>
      <c r="AW60" s="876"/>
      <c r="AX60" s="876"/>
      <c r="AY60" s="876"/>
      <c r="AZ60" s="878"/>
      <c r="BA60" s="878"/>
      <c r="BB60" s="878"/>
      <c r="BC60" s="878"/>
      <c r="BD60" s="878"/>
      <c r="BE60" s="870"/>
      <c r="BF60" s="870"/>
      <c r="BG60" s="870"/>
      <c r="BH60" s="870"/>
      <c r="BI60" s="871"/>
      <c r="BJ60" s="232"/>
      <c r="BK60" s="232"/>
      <c r="BL60" s="232"/>
      <c r="BM60" s="232"/>
      <c r="BN60" s="232"/>
      <c r="BO60" s="241"/>
      <c r="BP60" s="241"/>
      <c r="BQ60" s="238">
        <v>54</v>
      </c>
      <c r="BR60" s="239"/>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0"/>
    </row>
    <row r="61" spans="1:131" ht="26.25" customHeight="1" thickBot="1" x14ac:dyDescent="0.2">
      <c r="A61" s="238">
        <v>34</v>
      </c>
      <c r="B61" s="817"/>
      <c r="C61" s="818"/>
      <c r="D61" s="818"/>
      <c r="E61" s="818"/>
      <c r="F61" s="818"/>
      <c r="G61" s="818"/>
      <c r="H61" s="818"/>
      <c r="I61" s="818"/>
      <c r="J61" s="818"/>
      <c r="K61" s="818"/>
      <c r="L61" s="818"/>
      <c r="M61" s="818"/>
      <c r="N61" s="818"/>
      <c r="O61" s="818"/>
      <c r="P61" s="819"/>
      <c r="Q61" s="875"/>
      <c r="R61" s="876"/>
      <c r="S61" s="876"/>
      <c r="T61" s="876"/>
      <c r="U61" s="876"/>
      <c r="V61" s="876"/>
      <c r="W61" s="876"/>
      <c r="X61" s="876"/>
      <c r="Y61" s="876"/>
      <c r="Z61" s="876"/>
      <c r="AA61" s="876"/>
      <c r="AB61" s="876"/>
      <c r="AC61" s="876"/>
      <c r="AD61" s="876"/>
      <c r="AE61" s="877"/>
      <c r="AF61" s="823"/>
      <c r="AG61" s="824"/>
      <c r="AH61" s="824"/>
      <c r="AI61" s="824"/>
      <c r="AJ61" s="825"/>
      <c r="AK61" s="879"/>
      <c r="AL61" s="876"/>
      <c r="AM61" s="876"/>
      <c r="AN61" s="876"/>
      <c r="AO61" s="876"/>
      <c r="AP61" s="876"/>
      <c r="AQ61" s="876"/>
      <c r="AR61" s="876"/>
      <c r="AS61" s="876"/>
      <c r="AT61" s="876"/>
      <c r="AU61" s="876"/>
      <c r="AV61" s="876"/>
      <c r="AW61" s="876"/>
      <c r="AX61" s="876"/>
      <c r="AY61" s="876"/>
      <c r="AZ61" s="878"/>
      <c r="BA61" s="878"/>
      <c r="BB61" s="878"/>
      <c r="BC61" s="878"/>
      <c r="BD61" s="878"/>
      <c r="BE61" s="870"/>
      <c r="BF61" s="870"/>
      <c r="BG61" s="870"/>
      <c r="BH61" s="870"/>
      <c r="BI61" s="871"/>
      <c r="BJ61" s="232"/>
      <c r="BK61" s="232"/>
      <c r="BL61" s="232"/>
      <c r="BM61" s="232"/>
      <c r="BN61" s="232"/>
      <c r="BO61" s="241"/>
      <c r="BP61" s="241"/>
      <c r="BQ61" s="238">
        <v>55</v>
      </c>
      <c r="BR61" s="239"/>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0"/>
    </row>
    <row r="62" spans="1:131" ht="26.25" customHeight="1" x14ac:dyDescent="0.15">
      <c r="A62" s="238">
        <v>35</v>
      </c>
      <c r="B62" s="817"/>
      <c r="C62" s="818"/>
      <c r="D62" s="818"/>
      <c r="E62" s="818"/>
      <c r="F62" s="818"/>
      <c r="G62" s="818"/>
      <c r="H62" s="818"/>
      <c r="I62" s="818"/>
      <c r="J62" s="818"/>
      <c r="K62" s="818"/>
      <c r="L62" s="818"/>
      <c r="M62" s="818"/>
      <c r="N62" s="818"/>
      <c r="O62" s="818"/>
      <c r="P62" s="819"/>
      <c r="Q62" s="875"/>
      <c r="R62" s="876"/>
      <c r="S62" s="876"/>
      <c r="T62" s="876"/>
      <c r="U62" s="876"/>
      <c r="V62" s="876"/>
      <c r="W62" s="876"/>
      <c r="X62" s="876"/>
      <c r="Y62" s="876"/>
      <c r="Z62" s="876"/>
      <c r="AA62" s="876"/>
      <c r="AB62" s="876"/>
      <c r="AC62" s="876"/>
      <c r="AD62" s="876"/>
      <c r="AE62" s="877"/>
      <c r="AF62" s="823"/>
      <c r="AG62" s="824"/>
      <c r="AH62" s="824"/>
      <c r="AI62" s="824"/>
      <c r="AJ62" s="825"/>
      <c r="AK62" s="879"/>
      <c r="AL62" s="876"/>
      <c r="AM62" s="876"/>
      <c r="AN62" s="876"/>
      <c r="AO62" s="876"/>
      <c r="AP62" s="876"/>
      <c r="AQ62" s="876"/>
      <c r="AR62" s="876"/>
      <c r="AS62" s="876"/>
      <c r="AT62" s="876"/>
      <c r="AU62" s="876"/>
      <c r="AV62" s="876"/>
      <c r="AW62" s="876"/>
      <c r="AX62" s="876"/>
      <c r="AY62" s="876"/>
      <c r="AZ62" s="878"/>
      <c r="BA62" s="878"/>
      <c r="BB62" s="878"/>
      <c r="BC62" s="878"/>
      <c r="BD62" s="878"/>
      <c r="BE62" s="870"/>
      <c r="BF62" s="870"/>
      <c r="BG62" s="870"/>
      <c r="BH62" s="870"/>
      <c r="BI62" s="871"/>
      <c r="BJ62" s="887" t="s">
        <v>395</v>
      </c>
      <c r="BK62" s="843"/>
      <c r="BL62" s="843"/>
      <c r="BM62" s="843"/>
      <c r="BN62" s="844"/>
      <c r="BO62" s="241"/>
      <c r="BP62" s="241"/>
      <c r="BQ62" s="238">
        <v>56</v>
      </c>
      <c r="BR62" s="239"/>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0"/>
    </row>
    <row r="63" spans="1:131" ht="26.25" customHeight="1" thickBot="1" x14ac:dyDescent="0.2">
      <c r="A63" s="240" t="s">
        <v>376</v>
      </c>
      <c r="B63" s="826" t="s">
        <v>396</v>
      </c>
      <c r="C63" s="827"/>
      <c r="D63" s="827"/>
      <c r="E63" s="827"/>
      <c r="F63" s="827"/>
      <c r="G63" s="827"/>
      <c r="H63" s="827"/>
      <c r="I63" s="827"/>
      <c r="J63" s="827"/>
      <c r="K63" s="827"/>
      <c r="L63" s="827"/>
      <c r="M63" s="827"/>
      <c r="N63" s="827"/>
      <c r="O63" s="827"/>
      <c r="P63" s="828"/>
      <c r="Q63" s="880"/>
      <c r="R63" s="881"/>
      <c r="S63" s="881"/>
      <c r="T63" s="881"/>
      <c r="U63" s="881"/>
      <c r="V63" s="881"/>
      <c r="W63" s="881"/>
      <c r="X63" s="881"/>
      <c r="Y63" s="881"/>
      <c r="Z63" s="881"/>
      <c r="AA63" s="881"/>
      <c r="AB63" s="881"/>
      <c r="AC63" s="881"/>
      <c r="AD63" s="881"/>
      <c r="AE63" s="882"/>
      <c r="AF63" s="883">
        <v>94</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122</v>
      </c>
      <c r="BK63" s="892"/>
      <c r="BL63" s="892"/>
      <c r="BM63" s="892"/>
      <c r="BN63" s="893"/>
      <c r="BO63" s="241"/>
      <c r="BP63" s="241"/>
      <c r="BQ63" s="238">
        <v>57</v>
      </c>
      <c r="BR63" s="239"/>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0"/>
    </row>
    <row r="66" spans="1:131" ht="26.25" customHeight="1" x14ac:dyDescent="0.15">
      <c r="A66" s="763" t="s">
        <v>398</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4" t="s">
        <v>383</v>
      </c>
      <c r="AG66" s="852"/>
      <c r="AH66" s="852"/>
      <c r="AI66" s="852"/>
      <c r="AJ66" s="895"/>
      <c r="AK66" s="769" t="s">
        <v>384</v>
      </c>
      <c r="AL66" s="764"/>
      <c r="AM66" s="764"/>
      <c r="AN66" s="764"/>
      <c r="AO66" s="765"/>
      <c r="AP66" s="769" t="s">
        <v>385</v>
      </c>
      <c r="AQ66" s="770"/>
      <c r="AR66" s="770"/>
      <c r="AS66" s="770"/>
      <c r="AT66" s="771"/>
      <c r="AU66" s="769" t="s">
        <v>399</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9"/>
      <c r="BT66" s="900"/>
      <c r="BU66" s="900"/>
      <c r="BV66" s="900"/>
      <c r="BW66" s="900"/>
      <c r="BX66" s="900"/>
      <c r="BY66" s="900"/>
      <c r="BZ66" s="900"/>
      <c r="CA66" s="900"/>
      <c r="CB66" s="900"/>
      <c r="CC66" s="900"/>
      <c r="CD66" s="900"/>
      <c r="CE66" s="900"/>
      <c r="CF66" s="900"/>
      <c r="CG66" s="905"/>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6"/>
      <c r="AG67" s="855"/>
      <c r="AH67" s="855"/>
      <c r="AI67" s="855"/>
      <c r="AJ67" s="897"/>
      <c r="AK67" s="898"/>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9"/>
      <c r="BT67" s="900"/>
      <c r="BU67" s="900"/>
      <c r="BV67" s="900"/>
      <c r="BW67" s="900"/>
      <c r="BX67" s="900"/>
      <c r="BY67" s="900"/>
      <c r="BZ67" s="900"/>
      <c r="CA67" s="900"/>
      <c r="CB67" s="900"/>
      <c r="CC67" s="900"/>
      <c r="CD67" s="900"/>
      <c r="CE67" s="900"/>
      <c r="CF67" s="900"/>
      <c r="CG67" s="905"/>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30"/>
    </row>
    <row r="68" spans="1:131" ht="26.25" customHeight="1" thickTop="1" x14ac:dyDescent="0.15">
      <c r="A68" s="236">
        <v>1</v>
      </c>
      <c r="B68" s="909" t="s">
        <v>545</v>
      </c>
      <c r="C68" s="910"/>
      <c r="D68" s="910"/>
      <c r="E68" s="910"/>
      <c r="F68" s="910"/>
      <c r="G68" s="910"/>
      <c r="H68" s="910"/>
      <c r="I68" s="910"/>
      <c r="J68" s="910"/>
      <c r="K68" s="910"/>
      <c r="L68" s="910"/>
      <c r="M68" s="910"/>
      <c r="N68" s="910"/>
      <c r="O68" s="910"/>
      <c r="P68" s="911"/>
      <c r="Q68" s="912">
        <v>570</v>
      </c>
      <c r="R68" s="906"/>
      <c r="S68" s="906"/>
      <c r="T68" s="906"/>
      <c r="U68" s="906"/>
      <c r="V68" s="906">
        <v>548</v>
      </c>
      <c r="W68" s="906"/>
      <c r="X68" s="906"/>
      <c r="Y68" s="906"/>
      <c r="Z68" s="906"/>
      <c r="AA68" s="906">
        <v>12</v>
      </c>
      <c r="AB68" s="906"/>
      <c r="AC68" s="906"/>
      <c r="AD68" s="906"/>
      <c r="AE68" s="906"/>
      <c r="AF68" s="906">
        <v>12</v>
      </c>
      <c r="AG68" s="906"/>
      <c r="AH68" s="906"/>
      <c r="AI68" s="906"/>
      <c r="AJ68" s="906"/>
      <c r="AK68" s="906" t="s">
        <v>550</v>
      </c>
      <c r="AL68" s="906"/>
      <c r="AM68" s="906"/>
      <c r="AN68" s="906"/>
      <c r="AO68" s="906"/>
      <c r="AP68" s="906">
        <v>0</v>
      </c>
      <c r="AQ68" s="906"/>
      <c r="AR68" s="906"/>
      <c r="AS68" s="906"/>
      <c r="AT68" s="906"/>
      <c r="AU68" s="906" t="s">
        <v>550</v>
      </c>
      <c r="AV68" s="906"/>
      <c r="AW68" s="906"/>
      <c r="AX68" s="906"/>
      <c r="AY68" s="906"/>
      <c r="AZ68" s="907"/>
      <c r="BA68" s="907"/>
      <c r="BB68" s="907"/>
      <c r="BC68" s="907"/>
      <c r="BD68" s="908"/>
      <c r="BE68" s="241"/>
      <c r="BF68" s="241"/>
      <c r="BG68" s="241"/>
      <c r="BH68" s="241"/>
      <c r="BI68" s="241"/>
      <c r="BJ68" s="241"/>
      <c r="BK68" s="241"/>
      <c r="BL68" s="241"/>
      <c r="BM68" s="241"/>
      <c r="BN68" s="241"/>
      <c r="BO68" s="241"/>
      <c r="BP68" s="241"/>
      <c r="BQ68" s="238">
        <v>62</v>
      </c>
      <c r="BR68" s="243"/>
      <c r="BS68" s="899"/>
      <c r="BT68" s="900"/>
      <c r="BU68" s="900"/>
      <c r="BV68" s="900"/>
      <c r="BW68" s="900"/>
      <c r="BX68" s="900"/>
      <c r="BY68" s="900"/>
      <c r="BZ68" s="900"/>
      <c r="CA68" s="900"/>
      <c r="CB68" s="900"/>
      <c r="CC68" s="900"/>
      <c r="CD68" s="900"/>
      <c r="CE68" s="900"/>
      <c r="CF68" s="900"/>
      <c r="CG68" s="905"/>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30"/>
    </row>
    <row r="69" spans="1:131" ht="26.25" customHeight="1" x14ac:dyDescent="0.15">
      <c r="A69" s="238">
        <v>2</v>
      </c>
      <c r="B69" s="913" t="s">
        <v>548</v>
      </c>
      <c r="C69" s="914"/>
      <c r="D69" s="914"/>
      <c r="E69" s="914"/>
      <c r="F69" s="914"/>
      <c r="G69" s="914"/>
      <c r="H69" s="914"/>
      <c r="I69" s="914"/>
      <c r="J69" s="914"/>
      <c r="K69" s="914"/>
      <c r="L69" s="914"/>
      <c r="M69" s="914"/>
      <c r="N69" s="914"/>
      <c r="O69" s="914"/>
      <c r="P69" s="915"/>
      <c r="Q69" s="916">
        <v>1008</v>
      </c>
      <c r="R69" s="868"/>
      <c r="S69" s="868"/>
      <c r="T69" s="868"/>
      <c r="U69" s="868"/>
      <c r="V69" s="868">
        <v>970</v>
      </c>
      <c r="W69" s="868"/>
      <c r="X69" s="868"/>
      <c r="Y69" s="868"/>
      <c r="Z69" s="868"/>
      <c r="AA69" s="868">
        <v>38</v>
      </c>
      <c r="AB69" s="868"/>
      <c r="AC69" s="868"/>
      <c r="AD69" s="868"/>
      <c r="AE69" s="868"/>
      <c r="AF69" s="868">
        <v>38</v>
      </c>
      <c r="AG69" s="868"/>
      <c r="AH69" s="868"/>
      <c r="AI69" s="868"/>
      <c r="AJ69" s="868"/>
      <c r="AK69" s="868" t="s">
        <v>556</v>
      </c>
      <c r="AL69" s="868"/>
      <c r="AM69" s="868"/>
      <c r="AN69" s="868"/>
      <c r="AO69" s="868"/>
      <c r="AP69" s="868">
        <v>35</v>
      </c>
      <c r="AQ69" s="868"/>
      <c r="AR69" s="868"/>
      <c r="AS69" s="868"/>
      <c r="AT69" s="868"/>
      <c r="AU69" s="868" t="s">
        <v>556</v>
      </c>
      <c r="AV69" s="868"/>
      <c r="AW69" s="868"/>
      <c r="AX69" s="868"/>
      <c r="AY69" s="868"/>
      <c r="AZ69" s="870"/>
      <c r="BA69" s="870"/>
      <c r="BB69" s="870"/>
      <c r="BC69" s="870"/>
      <c r="BD69" s="871"/>
      <c r="BE69" s="241"/>
      <c r="BF69" s="241"/>
      <c r="BG69" s="241"/>
      <c r="BH69" s="241"/>
      <c r="BI69" s="241"/>
      <c r="BJ69" s="241"/>
      <c r="BK69" s="241"/>
      <c r="BL69" s="241"/>
      <c r="BM69" s="241"/>
      <c r="BN69" s="241"/>
      <c r="BO69" s="241"/>
      <c r="BP69" s="241"/>
      <c r="BQ69" s="238">
        <v>63</v>
      </c>
      <c r="BR69" s="243"/>
      <c r="BS69" s="899"/>
      <c r="BT69" s="900"/>
      <c r="BU69" s="900"/>
      <c r="BV69" s="900"/>
      <c r="BW69" s="900"/>
      <c r="BX69" s="900"/>
      <c r="BY69" s="900"/>
      <c r="BZ69" s="900"/>
      <c r="CA69" s="900"/>
      <c r="CB69" s="900"/>
      <c r="CC69" s="900"/>
      <c r="CD69" s="900"/>
      <c r="CE69" s="900"/>
      <c r="CF69" s="900"/>
      <c r="CG69" s="905"/>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30"/>
    </row>
    <row r="70" spans="1:131" ht="26.25" customHeight="1" x14ac:dyDescent="0.15">
      <c r="A70" s="238">
        <v>3</v>
      </c>
      <c r="B70" s="913"/>
      <c r="C70" s="914"/>
      <c r="D70" s="914"/>
      <c r="E70" s="914"/>
      <c r="F70" s="914"/>
      <c r="G70" s="914"/>
      <c r="H70" s="914"/>
      <c r="I70" s="914"/>
      <c r="J70" s="914"/>
      <c r="K70" s="914"/>
      <c r="L70" s="914"/>
      <c r="M70" s="914"/>
      <c r="N70" s="914"/>
      <c r="O70" s="914"/>
      <c r="P70" s="915"/>
      <c r="Q70" s="916"/>
      <c r="R70" s="868"/>
      <c r="S70" s="868"/>
      <c r="T70" s="868"/>
      <c r="U70" s="868"/>
      <c r="V70" s="868"/>
      <c r="W70" s="868"/>
      <c r="X70" s="868"/>
      <c r="Y70" s="868"/>
      <c r="Z70" s="868"/>
      <c r="AA70" s="868"/>
      <c r="AB70" s="868"/>
      <c r="AC70" s="868"/>
      <c r="AD70" s="868"/>
      <c r="AE70" s="868"/>
      <c r="AF70" s="868"/>
      <c r="AG70" s="868"/>
      <c r="AH70" s="868"/>
      <c r="AI70" s="868"/>
      <c r="AJ70" s="868"/>
      <c r="AK70" s="868"/>
      <c r="AL70" s="868"/>
      <c r="AM70" s="868"/>
      <c r="AN70" s="868"/>
      <c r="AO70" s="868"/>
      <c r="AP70" s="868"/>
      <c r="AQ70" s="868"/>
      <c r="AR70" s="868"/>
      <c r="AS70" s="868"/>
      <c r="AT70" s="868"/>
      <c r="AU70" s="868"/>
      <c r="AV70" s="868"/>
      <c r="AW70" s="868"/>
      <c r="AX70" s="868"/>
      <c r="AY70" s="868"/>
      <c r="AZ70" s="870"/>
      <c r="BA70" s="870"/>
      <c r="BB70" s="870"/>
      <c r="BC70" s="870"/>
      <c r="BD70" s="871"/>
      <c r="BE70" s="241"/>
      <c r="BF70" s="241"/>
      <c r="BG70" s="241"/>
      <c r="BH70" s="241"/>
      <c r="BI70" s="241"/>
      <c r="BJ70" s="241"/>
      <c r="BK70" s="241"/>
      <c r="BL70" s="241"/>
      <c r="BM70" s="241"/>
      <c r="BN70" s="241"/>
      <c r="BO70" s="241"/>
      <c r="BP70" s="241"/>
      <c r="BQ70" s="238">
        <v>64</v>
      </c>
      <c r="BR70" s="243"/>
      <c r="BS70" s="899"/>
      <c r="BT70" s="900"/>
      <c r="BU70" s="900"/>
      <c r="BV70" s="900"/>
      <c r="BW70" s="900"/>
      <c r="BX70" s="900"/>
      <c r="BY70" s="900"/>
      <c r="BZ70" s="900"/>
      <c r="CA70" s="900"/>
      <c r="CB70" s="900"/>
      <c r="CC70" s="900"/>
      <c r="CD70" s="900"/>
      <c r="CE70" s="900"/>
      <c r="CF70" s="900"/>
      <c r="CG70" s="905"/>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30"/>
    </row>
    <row r="71" spans="1:131" ht="26.25" customHeight="1" x14ac:dyDescent="0.15">
      <c r="A71" s="238">
        <v>4</v>
      </c>
      <c r="B71" s="913"/>
      <c r="C71" s="914"/>
      <c r="D71" s="914"/>
      <c r="E71" s="914"/>
      <c r="F71" s="914"/>
      <c r="G71" s="914"/>
      <c r="H71" s="914"/>
      <c r="I71" s="914"/>
      <c r="J71" s="914"/>
      <c r="K71" s="914"/>
      <c r="L71" s="914"/>
      <c r="M71" s="914"/>
      <c r="N71" s="914"/>
      <c r="O71" s="914"/>
      <c r="P71" s="915"/>
      <c r="Q71" s="916"/>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c r="AW71" s="868"/>
      <c r="AX71" s="868"/>
      <c r="AY71" s="868"/>
      <c r="AZ71" s="870"/>
      <c r="BA71" s="870"/>
      <c r="BB71" s="870"/>
      <c r="BC71" s="870"/>
      <c r="BD71" s="871"/>
      <c r="BE71" s="241"/>
      <c r="BF71" s="241"/>
      <c r="BG71" s="241"/>
      <c r="BH71" s="241"/>
      <c r="BI71" s="241"/>
      <c r="BJ71" s="241"/>
      <c r="BK71" s="241"/>
      <c r="BL71" s="241"/>
      <c r="BM71" s="241"/>
      <c r="BN71" s="241"/>
      <c r="BO71" s="241"/>
      <c r="BP71" s="241"/>
      <c r="BQ71" s="238">
        <v>65</v>
      </c>
      <c r="BR71" s="243"/>
      <c r="BS71" s="899"/>
      <c r="BT71" s="900"/>
      <c r="BU71" s="900"/>
      <c r="BV71" s="900"/>
      <c r="BW71" s="900"/>
      <c r="BX71" s="900"/>
      <c r="BY71" s="900"/>
      <c r="BZ71" s="900"/>
      <c r="CA71" s="900"/>
      <c r="CB71" s="900"/>
      <c r="CC71" s="900"/>
      <c r="CD71" s="900"/>
      <c r="CE71" s="900"/>
      <c r="CF71" s="900"/>
      <c r="CG71" s="905"/>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30"/>
    </row>
    <row r="72" spans="1:131" ht="26.25" customHeight="1" x14ac:dyDescent="0.15">
      <c r="A72" s="238">
        <v>5</v>
      </c>
      <c r="B72" s="913"/>
      <c r="C72" s="914"/>
      <c r="D72" s="914"/>
      <c r="E72" s="914"/>
      <c r="F72" s="914"/>
      <c r="G72" s="914"/>
      <c r="H72" s="914"/>
      <c r="I72" s="914"/>
      <c r="J72" s="914"/>
      <c r="K72" s="914"/>
      <c r="L72" s="914"/>
      <c r="M72" s="914"/>
      <c r="N72" s="914"/>
      <c r="O72" s="914"/>
      <c r="P72" s="915"/>
      <c r="Q72" s="916"/>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868"/>
      <c r="AS72" s="868"/>
      <c r="AT72" s="868"/>
      <c r="AU72" s="868"/>
      <c r="AV72" s="868"/>
      <c r="AW72" s="868"/>
      <c r="AX72" s="868"/>
      <c r="AY72" s="868"/>
      <c r="AZ72" s="870"/>
      <c r="BA72" s="870"/>
      <c r="BB72" s="870"/>
      <c r="BC72" s="870"/>
      <c r="BD72" s="871"/>
      <c r="BE72" s="241"/>
      <c r="BF72" s="241"/>
      <c r="BG72" s="241"/>
      <c r="BH72" s="241"/>
      <c r="BI72" s="241"/>
      <c r="BJ72" s="241"/>
      <c r="BK72" s="241"/>
      <c r="BL72" s="241"/>
      <c r="BM72" s="241"/>
      <c r="BN72" s="241"/>
      <c r="BO72" s="241"/>
      <c r="BP72" s="241"/>
      <c r="BQ72" s="238">
        <v>66</v>
      </c>
      <c r="BR72" s="243"/>
      <c r="BS72" s="899"/>
      <c r="BT72" s="900"/>
      <c r="BU72" s="900"/>
      <c r="BV72" s="900"/>
      <c r="BW72" s="900"/>
      <c r="BX72" s="900"/>
      <c r="BY72" s="900"/>
      <c r="BZ72" s="900"/>
      <c r="CA72" s="900"/>
      <c r="CB72" s="900"/>
      <c r="CC72" s="900"/>
      <c r="CD72" s="900"/>
      <c r="CE72" s="900"/>
      <c r="CF72" s="900"/>
      <c r="CG72" s="905"/>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30"/>
    </row>
    <row r="73" spans="1:131" ht="26.25" customHeight="1" x14ac:dyDescent="0.15">
      <c r="A73" s="238">
        <v>6</v>
      </c>
      <c r="B73" s="913"/>
      <c r="C73" s="914"/>
      <c r="D73" s="914"/>
      <c r="E73" s="914"/>
      <c r="F73" s="914"/>
      <c r="G73" s="914"/>
      <c r="H73" s="914"/>
      <c r="I73" s="914"/>
      <c r="J73" s="914"/>
      <c r="K73" s="914"/>
      <c r="L73" s="914"/>
      <c r="M73" s="914"/>
      <c r="N73" s="914"/>
      <c r="O73" s="914"/>
      <c r="P73" s="915"/>
      <c r="Q73" s="916"/>
      <c r="R73" s="868"/>
      <c r="S73" s="868"/>
      <c r="T73" s="868"/>
      <c r="U73" s="868"/>
      <c r="V73" s="868"/>
      <c r="W73" s="868"/>
      <c r="X73" s="868"/>
      <c r="Y73" s="868"/>
      <c r="Z73" s="868"/>
      <c r="AA73" s="868"/>
      <c r="AB73" s="868"/>
      <c r="AC73" s="868"/>
      <c r="AD73" s="868"/>
      <c r="AE73" s="868"/>
      <c r="AF73" s="868"/>
      <c r="AG73" s="868"/>
      <c r="AH73" s="868"/>
      <c r="AI73" s="868"/>
      <c r="AJ73" s="868"/>
      <c r="AK73" s="868"/>
      <c r="AL73" s="868"/>
      <c r="AM73" s="868"/>
      <c r="AN73" s="868"/>
      <c r="AO73" s="868"/>
      <c r="AP73" s="868"/>
      <c r="AQ73" s="868"/>
      <c r="AR73" s="868"/>
      <c r="AS73" s="868"/>
      <c r="AT73" s="868"/>
      <c r="AU73" s="868"/>
      <c r="AV73" s="868"/>
      <c r="AW73" s="868"/>
      <c r="AX73" s="868"/>
      <c r="AY73" s="868"/>
      <c r="AZ73" s="870"/>
      <c r="BA73" s="870"/>
      <c r="BB73" s="870"/>
      <c r="BC73" s="870"/>
      <c r="BD73" s="871"/>
      <c r="BE73" s="241"/>
      <c r="BF73" s="241"/>
      <c r="BG73" s="241"/>
      <c r="BH73" s="241"/>
      <c r="BI73" s="241"/>
      <c r="BJ73" s="241"/>
      <c r="BK73" s="241"/>
      <c r="BL73" s="241"/>
      <c r="BM73" s="241"/>
      <c r="BN73" s="241"/>
      <c r="BO73" s="241"/>
      <c r="BP73" s="241"/>
      <c r="BQ73" s="238">
        <v>67</v>
      </c>
      <c r="BR73" s="243"/>
      <c r="BS73" s="899"/>
      <c r="BT73" s="900"/>
      <c r="BU73" s="900"/>
      <c r="BV73" s="900"/>
      <c r="BW73" s="900"/>
      <c r="BX73" s="900"/>
      <c r="BY73" s="900"/>
      <c r="BZ73" s="900"/>
      <c r="CA73" s="900"/>
      <c r="CB73" s="900"/>
      <c r="CC73" s="900"/>
      <c r="CD73" s="900"/>
      <c r="CE73" s="900"/>
      <c r="CF73" s="900"/>
      <c r="CG73" s="905"/>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30"/>
    </row>
    <row r="74" spans="1:131" ht="26.25" customHeight="1" x14ac:dyDescent="0.15">
      <c r="A74" s="238">
        <v>7</v>
      </c>
      <c r="B74" s="913"/>
      <c r="C74" s="914"/>
      <c r="D74" s="914"/>
      <c r="E74" s="914"/>
      <c r="F74" s="914"/>
      <c r="G74" s="914"/>
      <c r="H74" s="914"/>
      <c r="I74" s="914"/>
      <c r="J74" s="914"/>
      <c r="K74" s="914"/>
      <c r="L74" s="914"/>
      <c r="M74" s="914"/>
      <c r="N74" s="914"/>
      <c r="O74" s="914"/>
      <c r="P74" s="915"/>
      <c r="Q74" s="916"/>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868"/>
      <c r="AY74" s="868"/>
      <c r="AZ74" s="870"/>
      <c r="BA74" s="870"/>
      <c r="BB74" s="870"/>
      <c r="BC74" s="870"/>
      <c r="BD74" s="871"/>
      <c r="BE74" s="241"/>
      <c r="BF74" s="241"/>
      <c r="BG74" s="241"/>
      <c r="BH74" s="241"/>
      <c r="BI74" s="241"/>
      <c r="BJ74" s="241"/>
      <c r="BK74" s="241"/>
      <c r="BL74" s="241"/>
      <c r="BM74" s="241"/>
      <c r="BN74" s="241"/>
      <c r="BO74" s="241"/>
      <c r="BP74" s="241"/>
      <c r="BQ74" s="238">
        <v>68</v>
      </c>
      <c r="BR74" s="243"/>
      <c r="BS74" s="899"/>
      <c r="BT74" s="900"/>
      <c r="BU74" s="900"/>
      <c r="BV74" s="900"/>
      <c r="BW74" s="900"/>
      <c r="BX74" s="900"/>
      <c r="BY74" s="900"/>
      <c r="BZ74" s="900"/>
      <c r="CA74" s="900"/>
      <c r="CB74" s="900"/>
      <c r="CC74" s="900"/>
      <c r="CD74" s="900"/>
      <c r="CE74" s="900"/>
      <c r="CF74" s="900"/>
      <c r="CG74" s="905"/>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30"/>
    </row>
    <row r="75" spans="1:131" ht="26.25" customHeight="1" x14ac:dyDescent="0.15">
      <c r="A75" s="238">
        <v>8</v>
      </c>
      <c r="B75" s="913"/>
      <c r="C75" s="914"/>
      <c r="D75" s="914"/>
      <c r="E75" s="914"/>
      <c r="F75" s="914"/>
      <c r="G75" s="914"/>
      <c r="H75" s="914"/>
      <c r="I75" s="914"/>
      <c r="J75" s="914"/>
      <c r="K75" s="914"/>
      <c r="L75" s="914"/>
      <c r="M75" s="914"/>
      <c r="N75" s="914"/>
      <c r="O75" s="914"/>
      <c r="P75" s="915"/>
      <c r="Q75" s="917"/>
      <c r="R75" s="918"/>
      <c r="S75" s="918"/>
      <c r="T75" s="918"/>
      <c r="U75" s="872"/>
      <c r="V75" s="919"/>
      <c r="W75" s="918"/>
      <c r="X75" s="918"/>
      <c r="Y75" s="918"/>
      <c r="Z75" s="872"/>
      <c r="AA75" s="919"/>
      <c r="AB75" s="918"/>
      <c r="AC75" s="918"/>
      <c r="AD75" s="918"/>
      <c r="AE75" s="872"/>
      <c r="AF75" s="919"/>
      <c r="AG75" s="918"/>
      <c r="AH75" s="918"/>
      <c r="AI75" s="918"/>
      <c r="AJ75" s="872"/>
      <c r="AK75" s="919"/>
      <c r="AL75" s="918"/>
      <c r="AM75" s="918"/>
      <c r="AN75" s="918"/>
      <c r="AO75" s="872"/>
      <c r="AP75" s="919"/>
      <c r="AQ75" s="918"/>
      <c r="AR75" s="918"/>
      <c r="AS75" s="918"/>
      <c r="AT75" s="872"/>
      <c r="AU75" s="919"/>
      <c r="AV75" s="918"/>
      <c r="AW75" s="918"/>
      <c r="AX75" s="918"/>
      <c r="AY75" s="872"/>
      <c r="AZ75" s="870"/>
      <c r="BA75" s="870"/>
      <c r="BB75" s="870"/>
      <c r="BC75" s="870"/>
      <c r="BD75" s="871"/>
      <c r="BE75" s="241"/>
      <c r="BF75" s="241"/>
      <c r="BG75" s="241"/>
      <c r="BH75" s="241"/>
      <c r="BI75" s="241"/>
      <c r="BJ75" s="241"/>
      <c r="BK75" s="241"/>
      <c r="BL75" s="241"/>
      <c r="BM75" s="241"/>
      <c r="BN75" s="241"/>
      <c r="BO75" s="241"/>
      <c r="BP75" s="241"/>
      <c r="BQ75" s="238">
        <v>69</v>
      </c>
      <c r="BR75" s="243"/>
      <c r="BS75" s="899"/>
      <c r="BT75" s="900"/>
      <c r="BU75" s="900"/>
      <c r="BV75" s="900"/>
      <c r="BW75" s="900"/>
      <c r="BX75" s="900"/>
      <c r="BY75" s="900"/>
      <c r="BZ75" s="900"/>
      <c r="CA75" s="900"/>
      <c r="CB75" s="900"/>
      <c r="CC75" s="900"/>
      <c r="CD75" s="900"/>
      <c r="CE75" s="900"/>
      <c r="CF75" s="900"/>
      <c r="CG75" s="905"/>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30"/>
    </row>
    <row r="76" spans="1:131" ht="26.25" customHeight="1" x14ac:dyDescent="0.15">
      <c r="A76" s="238">
        <v>9</v>
      </c>
      <c r="B76" s="913"/>
      <c r="C76" s="914"/>
      <c r="D76" s="914"/>
      <c r="E76" s="914"/>
      <c r="F76" s="914"/>
      <c r="G76" s="914"/>
      <c r="H76" s="914"/>
      <c r="I76" s="914"/>
      <c r="J76" s="914"/>
      <c r="K76" s="914"/>
      <c r="L76" s="914"/>
      <c r="M76" s="914"/>
      <c r="N76" s="914"/>
      <c r="O76" s="914"/>
      <c r="P76" s="915"/>
      <c r="Q76" s="917"/>
      <c r="R76" s="918"/>
      <c r="S76" s="918"/>
      <c r="T76" s="918"/>
      <c r="U76" s="872"/>
      <c r="V76" s="919"/>
      <c r="W76" s="918"/>
      <c r="X76" s="918"/>
      <c r="Y76" s="918"/>
      <c r="Z76" s="872"/>
      <c r="AA76" s="919"/>
      <c r="AB76" s="918"/>
      <c r="AC76" s="918"/>
      <c r="AD76" s="918"/>
      <c r="AE76" s="872"/>
      <c r="AF76" s="919"/>
      <c r="AG76" s="918"/>
      <c r="AH76" s="918"/>
      <c r="AI76" s="918"/>
      <c r="AJ76" s="872"/>
      <c r="AK76" s="919"/>
      <c r="AL76" s="918"/>
      <c r="AM76" s="918"/>
      <c r="AN76" s="918"/>
      <c r="AO76" s="872"/>
      <c r="AP76" s="919"/>
      <c r="AQ76" s="918"/>
      <c r="AR76" s="918"/>
      <c r="AS76" s="918"/>
      <c r="AT76" s="872"/>
      <c r="AU76" s="919"/>
      <c r="AV76" s="918"/>
      <c r="AW76" s="918"/>
      <c r="AX76" s="918"/>
      <c r="AY76" s="872"/>
      <c r="AZ76" s="870"/>
      <c r="BA76" s="870"/>
      <c r="BB76" s="870"/>
      <c r="BC76" s="870"/>
      <c r="BD76" s="871"/>
      <c r="BE76" s="241"/>
      <c r="BF76" s="241"/>
      <c r="BG76" s="241"/>
      <c r="BH76" s="241"/>
      <c r="BI76" s="241"/>
      <c r="BJ76" s="241"/>
      <c r="BK76" s="241"/>
      <c r="BL76" s="241"/>
      <c r="BM76" s="241"/>
      <c r="BN76" s="241"/>
      <c r="BO76" s="241"/>
      <c r="BP76" s="241"/>
      <c r="BQ76" s="238">
        <v>70</v>
      </c>
      <c r="BR76" s="243"/>
      <c r="BS76" s="899"/>
      <c r="BT76" s="900"/>
      <c r="BU76" s="900"/>
      <c r="BV76" s="900"/>
      <c r="BW76" s="900"/>
      <c r="BX76" s="900"/>
      <c r="BY76" s="900"/>
      <c r="BZ76" s="900"/>
      <c r="CA76" s="900"/>
      <c r="CB76" s="900"/>
      <c r="CC76" s="900"/>
      <c r="CD76" s="900"/>
      <c r="CE76" s="900"/>
      <c r="CF76" s="900"/>
      <c r="CG76" s="905"/>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30"/>
    </row>
    <row r="77" spans="1:131" ht="26.25" customHeight="1" x14ac:dyDescent="0.15">
      <c r="A77" s="238">
        <v>10</v>
      </c>
      <c r="B77" s="913"/>
      <c r="C77" s="914"/>
      <c r="D77" s="914"/>
      <c r="E77" s="914"/>
      <c r="F77" s="914"/>
      <c r="G77" s="914"/>
      <c r="H77" s="914"/>
      <c r="I77" s="914"/>
      <c r="J77" s="914"/>
      <c r="K77" s="914"/>
      <c r="L77" s="914"/>
      <c r="M77" s="914"/>
      <c r="N77" s="914"/>
      <c r="O77" s="914"/>
      <c r="P77" s="915"/>
      <c r="Q77" s="917"/>
      <c r="R77" s="918"/>
      <c r="S77" s="918"/>
      <c r="T77" s="918"/>
      <c r="U77" s="872"/>
      <c r="V77" s="919"/>
      <c r="W77" s="918"/>
      <c r="X77" s="918"/>
      <c r="Y77" s="918"/>
      <c r="Z77" s="872"/>
      <c r="AA77" s="919"/>
      <c r="AB77" s="918"/>
      <c r="AC77" s="918"/>
      <c r="AD77" s="918"/>
      <c r="AE77" s="872"/>
      <c r="AF77" s="919"/>
      <c r="AG77" s="918"/>
      <c r="AH77" s="918"/>
      <c r="AI77" s="918"/>
      <c r="AJ77" s="872"/>
      <c r="AK77" s="919"/>
      <c r="AL77" s="918"/>
      <c r="AM77" s="918"/>
      <c r="AN77" s="918"/>
      <c r="AO77" s="872"/>
      <c r="AP77" s="919"/>
      <c r="AQ77" s="918"/>
      <c r="AR77" s="918"/>
      <c r="AS77" s="918"/>
      <c r="AT77" s="872"/>
      <c r="AU77" s="919"/>
      <c r="AV77" s="918"/>
      <c r="AW77" s="918"/>
      <c r="AX77" s="918"/>
      <c r="AY77" s="872"/>
      <c r="AZ77" s="870"/>
      <c r="BA77" s="870"/>
      <c r="BB77" s="870"/>
      <c r="BC77" s="870"/>
      <c r="BD77" s="871"/>
      <c r="BE77" s="241"/>
      <c r="BF77" s="241"/>
      <c r="BG77" s="241"/>
      <c r="BH77" s="241"/>
      <c r="BI77" s="241"/>
      <c r="BJ77" s="241"/>
      <c r="BK77" s="241"/>
      <c r="BL77" s="241"/>
      <c r="BM77" s="241"/>
      <c r="BN77" s="241"/>
      <c r="BO77" s="241"/>
      <c r="BP77" s="241"/>
      <c r="BQ77" s="238">
        <v>71</v>
      </c>
      <c r="BR77" s="243"/>
      <c r="BS77" s="899"/>
      <c r="BT77" s="900"/>
      <c r="BU77" s="900"/>
      <c r="BV77" s="900"/>
      <c r="BW77" s="900"/>
      <c r="BX77" s="900"/>
      <c r="BY77" s="900"/>
      <c r="BZ77" s="900"/>
      <c r="CA77" s="900"/>
      <c r="CB77" s="900"/>
      <c r="CC77" s="900"/>
      <c r="CD77" s="900"/>
      <c r="CE77" s="900"/>
      <c r="CF77" s="900"/>
      <c r="CG77" s="905"/>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30"/>
    </row>
    <row r="78" spans="1:131" ht="26.25" customHeight="1" x14ac:dyDescent="0.15">
      <c r="A78" s="238">
        <v>11</v>
      </c>
      <c r="B78" s="913"/>
      <c r="C78" s="914"/>
      <c r="D78" s="914"/>
      <c r="E78" s="914"/>
      <c r="F78" s="914"/>
      <c r="G78" s="914"/>
      <c r="H78" s="914"/>
      <c r="I78" s="914"/>
      <c r="J78" s="914"/>
      <c r="K78" s="914"/>
      <c r="L78" s="914"/>
      <c r="M78" s="914"/>
      <c r="N78" s="914"/>
      <c r="O78" s="914"/>
      <c r="P78" s="915"/>
      <c r="Q78" s="916"/>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70"/>
      <c r="BA78" s="870"/>
      <c r="BB78" s="870"/>
      <c r="BC78" s="870"/>
      <c r="BD78" s="871"/>
      <c r="BE78" s="241"/>
      <c r="BF78" s="241"/>
      <c r="BG78" s="241"/>
      <c r="BH78" s="241"/>
      <c r="BI78" s="241"/>
      <c r="BJ78" s="230"/>
      <c r="BK78" s="230"/>
      <c r="BL78" s="230"/>
      <c r="BM78" s="230"/>
      <c r="BN78" s="230"/>
      <c r="BO78" s="241"/>
      <c r="BP78" s="241"/>
      <c r="BQ78" s="238">
        <v>72</v>
      </c>
      <c r="BR78" s="243"/>
      <c r="BS78" s="899"/>
      <c r="BT78" s="900"/>
      <c r="BU78" s="900"/>
      <c r="BV78" s="900"/>
      <c r="BW78" s="900"/>
      <c r="BX78" s="900"/>
      <c r="BY78" s="900"/>
      <c r="BZ78" s="900"/>
      <c r="CA78" s="900"/>
      <c r="CB78" s="900"/>
      <c r="CC78" s="900"/>
      <c r="CD78" s="900"/>
      <c r="CE78" s="900"/>
      <c r="CF78" s="900"/>
      <c r="CG78" s="905"/>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30"/>
    </row>
    <row r="79" spans="1:131" ht="26.25" customHeight="1" x14ac:dyDescent="0.15">
      <c r="A79" s="238">
        <v>12</v>
      </c>
      <c r="B79" s="913"/>
      <c r="C79" s="914"/>
      <c r="D79" s="914"/>
      <c r="E79" s="914"/>
      <c r="F79" s="914"/>
      <c r="G79" s="914"/>
      <c r="H79" s="914"/>
      <c r="I79" s="914"/>
      <c r="J79" s="914"/>
      <c r="K79" s="914"/>
      <c r="L79" s="914"/>
      <c r="M79" s="914"/>
      <c r="N79" s="914"/>
      <c r="O79" s="914"/>
      <c r="P79" s="915"/>
      <c r="Q79" s="916"/>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70"/>
      <c r="BA79" s="870"/>
      <c r="BB79" s="870"/>
      <c r="BC79" s="870"/>
      <c r="BD79" s="871"/>
      <c r="BE79" s="241"/>
      <c r="BF79" s="241"/>
      <c r="BG79" s="241"/>
      <c r="BH79" s="241"/>
      <c r="BI79" s="241"/>
      <c r="BJ79" s="230"/>
      <c r="BK79" s="230"/>
      <c r="BL79" s="230"/>
      <c r="BM79" s="230"/>
      <c r="BN79" s="230"/>
      <c r="BO79" s="241"/>
      <c r="BP79" s="241"/>
      <c r="BQ79" s="238">
        <v>73</v>
      </c>
      <c r="BR79" s="243"/>
      <c r="BS79" s="899"/>
      <c r="BT79" s="900"/>
      <c r="BU79" s="900"/>
      <c r="BV79" s="900"/>
      <c r="BW79" s="900"/>
      <c r="BX79" s="900"/>
      <c r="BY79" s="900"/>
      <c r="BZ79" s="900"/>
      <c r="CA79" s="900"/>
      <c r="CB79" s="900"/>
      <c r="CC79" s="900"/>
      <c r="CD79" s="900"/>
      <c r="CE79" s="900"/>
      <c r="CF79" s="900"/>
      <c r="CG79" s="905"/>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30"/>
    </row>
    <row r="80" spans="1:131" ht="26.25" customHeight="1" x14ac:dyDescent="0.15">
      <c r="A80" s="238">
        <v>13</v>
      </c>
      <c r="B80" s="913"/>
      <c r="C80" s="914"/>
      <c r="D80" s="914"/>
      <c r="E80" s="914"/>
      <c r="F80" s="914"/>
      <c r="G80" s="914"/>
      <c r="H80" s="914"/>
      <c r="I80" s="914"/>
      <c r="J80" s="914"/>
      <c r="K80" s="914"/>
      <c r="L80" s="914"/>
      <c r="M80" s="914"/>
      <c r="N80" s="914"/>
      <c r="O80" s="914"/>
      <c r="P80" s="915"/>
      <c r="Q80" s="916"/>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70"/>
      <c r="BA80" s="870"/>
      <c r="BB80" s="870"/>
      <c r="BC80" s="870"/>
      <c r="BD80" s="871"/>
      <c r="BE80" s="241"/>
      <c r="BF80" s="241"/>
      <c r="BG80" s="241"/>
      <c r="BH80" s="241"/>
      <c r="BI80" s="241"/>
      <c r="BJ80" s="241"/>
      <c r="BK80" s="241"/>
      <c r="BL80" s="241"/>
      <c r="BM80" s="241"/>
      <c r="BN80" s="241"/>
      <c r="BO80" s="241"/>
      <c r="BP80" s="241"/>
      <c r="BQ80" s="238">
        <v>74</v>
      </c>
      <c r="BR80" s="243"/>
      <c r="BS80" s="899"/>
      <c r="BT80" s="900"/>
      <c r="BU80" s="900"/>
      <c r="BV80" s="900"/>
      <c r="BW80" s="900"/>
      <c r="BX80" s="900"/>
      <c r="BY80" s="900"/>
      <c r="BZ80" s="900"/>
      <c r="CA80" s="900"/>
      <c r="CB80" s="900"/>
      <c r="CC80" s="900"/>
      <c r="CD80" s="900"/>
      <c r="CE80" s="900"/>
      <c r="CF80" s="900"/>
      <c r="CG80" s="905"/>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30"/>
    </row>
    <row r="81" spans="1:131" ht="26.25" customHeight="1" x14ac:dyDescent="0.15">
      <c r="A81" s="238">
        <v>14</v>
      </c>
      <c r="B81" s="913"/>
      <c r="C81" s="914"/>
      <c r="D81" s="914"/>
      <c r="E81" s="914"/>
      <c r="F81" s="914"/>
      <c r="G81" s="914"/>
      <c r="H81" s="914"/>
      <c r="I81" s="914"/>
      <c r="J81" s="914"/>
      <c r="K81" s="914"/>
      <c r="L81" s="914"/>
      <c r="M81" s="914"/>
      <c r="N81" s="914"/>
      <c r="O81" s="914"/>
      <c r="P81" s="915"/>
      <c r="Q81" s="916"/>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70"/>
      <c r="BA81" s="870"/>
      <c r="BB81" s="870"/>
      <c r="BC81" s="870"/>
      <c r="BD81" s="871"/>
      <c r="BE81" s="241"/>
      <c r="BF81" s="241"/>
      <c r="BG81" s="241"/>
      <c r="BH81" s="241"/>
      <c r="BI81" s="241"/>
      <c r="BJ81" s="241"/>
      <c r="BK81" s="241"/>
      <c r="BL81" s="241"/>
      <c r="BM81" s="241"/>
      <c r="BN81" s="241"/>
      <c r="BO81" s="241"/>
      <c r="BP81" s="241"/>
      <c r="BQ81" s="238">
        <v>75</v>
      </c>
      <c r="BR81" s="243"/>
      <c r="BS81" s="899"/>
      <c r="BT81" s="900"/>
      <c r="BU81" s="900"/>
      <c r="BV81" s="900"/>
      <c r="BW81" s="900"/>
      <c r="BX81" s="900"/>
      <c r="BY81" s="900"/>
      <c r="BZ81" s="900"/>
      <c r="CA81" s="900"/>
      <c r="CB81" s="900"/>
      <c r="CC81" s="900"/>
      <c r="CD81" s="900"/>
      <c r="CE81" s="900"/>
      <c r="CF81" s="900"/>
      <c r="CG81" s="905"/>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30"/>
    </row>
    <row r="82" spans="1:131" ht="26.25" customHeight="1" x14ac:dyDescent="0.15">
      <c r="A82" s="238">
        <v>15</v>
      </c>
      <c r="B82" s="913"/>
      <c r="C82" s="914"/>
      <c r="D82" s="914"/>
      <c r="E82" s="914"/>
      <c r="F82" s="914"/>
      <c r="G82" s="914"/>
      <c r="H82" s="914"/>
      <c r="I82" s="914"/>
      <c r="J82" s="914"/>
      <c r="K82" s="914"/>
      <c r="L82" s="914"/>
      <c r="M82" s="914"/>
      <c r="N82" s="914"/>
      <c r="O82" s="914"/>
      <c r="P82" s="915"/>
      <c r="Q82" s="916"/>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870"/>
      <c r="BA82" s="870"/>
      <c r="BB82" s="870"/>
      <c r="BC82" s="870"/>
      <c r="BD82" s="871"/>
      <c r="BE82" s="241"/>
      <c r="BF82" s="241"/>
      <c r="BG82" s="241"/>
      <c r="BH82" s="241"/>
      <c r="BI82" s="241"/>
      <c r="BJ82" s="241"/>
      <c r="BK82" s="241"/>
      <c r="BL82" s="241"/>
      <c r="BM82" s="241"/>
      <c r="BN82" s="241"/>
      <c r="BO82" s="241"/>
      <c r="BP82" s="241"/>
      <c r="BQ82" s="238">
        <v>76</v>
      </c>
      <c r="BR82" s="243"/>
      <c r="BS82" s="899"/>
      <c r="BT82" s="900"/>
      <c r="BU82" s="900"/>
      <c r="BV82" s="900"/>
      <c r="BW82" s="900"/>
      <c r="BX82" s="900"/>
      <c r="BY82" s="900"/>
      <c r="BZ82" s="900"/>
      <c r="CA82" s="900"/>
      <c r="CB82" s="900"/>
      <c r="CC82" s="900"/>
      <c r="CD82" s="900"/>
      <c r="CE82" s="900"/>
      <c r="CF82" s="900"/>
      <c r="CG82" s="905"/>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30"/>
    </row>
    <row r="83" spans="1:131" ht="26.25" customHeight="1" x14ac:dyDescent="0.15">
      <c r="A83" s="238">
        <v>16</v>
      </c>
      <c r="B83" s="913"/>
      <c r="C83" s="914"/>
      <c r="D83" s="914"/>
      <c r="E83" s="914"/>
      <c r="F83" s="914"/>
      <c r="G83" s="914"/>
      <c r="H83" s="914"/>
      <c r="I83" s="914"/>
      <c r="J83" s="914"/>
      <c r="K83" s="914"/>
      <c r="L83" s="914"/>
      <c r="M83" s="914"/>
      <c r="N83" s="914"/>
      <c r="O83" s="914"/>
      <c r="P83" s="915"/>
      <c r="Q83" s="916"/>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70"/>
      <c r="BA83" s="870"/>
      <c r="BB83" s="870"/>
      <c r="BC83" s="870"/>
      <c r="BD83" s="871"/>
      <c r="BE83" s="241"/>
      <c r="BF83" s="241"/>
      <c r="BG83" s="241"/>
      <c r="BH83" s="241"/>
      <c r="BI83" s="241"/>
      <c r="BJ83" s="241"/>
      <c r="BK83" s="241"/>
      <c r="BL83" s="241"/>
      <c r="BM83" s="241"/>
      <c r="BN83" s="241"/>
      <c r="BO83" s="241"/>
      <c r="BP83" s="241"/>
      <c r="BQ83" s="238">
        <v>77</v>
      </c>
      <c r="BR83" s="243"/>
      <c r="BS83" s="899"/>
      <c r="BT83" s="900"/>
      <c r="BU83" s="900"/>
      <c r="BV83" s="900"/>
      <c r="BW83" s="900"/>
      <c r="BX83" s="900"/>
      <c r="BY83" s="900"/>
      <c r="BZ83" s="900"/>
      <c r="CA83" s="900"/>
      <c r="CB83" s="900"/>
      <c r="CC83" s="900"/>
      <c r="CD83" s="900"/>
      <c r="CE83" s="900"/>
      <c r="CF83" s="900"/>
      <c r="CG83" s="905"/>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30"/>
    </row>
    <row r="84" spans="1:131" ht="26.25" customHeight="1" x14ac:dyDescent="0.15">
      <c r="A84" s="238">
        <v>17</v>
      </c>
      <c r="B84" s="913"/>
      <c r="C84" s="914"/>
      <c r="D84" s="914"/>
      <c r="E84" s="914"/>
      <c r="F84" s="914"/>
      <c r="G84" s="914"/>
      <c r="H84" s="914"/>
      <c r="I84" s="914"/>
      <c r="J84" s="914"/>
      <c r="K84" s="914"/>
      <c r="L84" s="914"/>
      <c r="M84" s="914"/>
      <c r="N84" s="914"/>
      <c r="O84" s="914"/>
      <c r="P84" s="915"/>
      <c r="Q84" s="916"/>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870"/>
      <c r="BA84" s="870"/>
      <c r="BB84" s="870"/>
      <c r="BC84" s="870"/>
      <c r="BD84" s="871"/>
      <c r="BE84" s="241"/>
      <c r="BF84" s="241"/>
      <c r="BG84" s="241"/>
      <c r="BH84" s="241"/>
      <c r="BI84" s="241"/>
      <c r="BJ84" s="241"/>
      <c r="BK84" s="241"/>
      <c r="BL84" s="241"/>
      <c r="BM84" s="241"/>
      <c r="BN84" s="241"/>
      <c r="BO84" s="241"/>
      <c r="BP84" s="241"/>
      <c r="BQ84" s="238">
        <v>78</v>
      </c>
      <c r="BR84" s="243"/>
      <c r="BS84" s="899"/>
      <c r="BT84" s="900"/>
      <c r="BU84" s="900"/>
      <c r="BV84" s="900"/>
      <c r="BW84" s="900"/>
      <c r="BX84" s="900"/>
      <c r="BY84" s="900"/>
      <c r="BZ84" s="900"/>
      <c r="CA84" s="900"/>
      <c r="CB84" s="900"/>
      <c r="CC84" s="900"/>
      <c r="CD84" s="900"/>
      <c r="CE84" s="900"/>
      <c r="CF84" s="900"/>
      <c r="CG84" s="905"/>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30"/>
    </row>
    <row r="85" spans="1:131" ht="26.25" customHeight="1" x14ac:dyDescent="0.15">
      <c r="A85" s="238">
        <v>18</v>
      </c>
      <c r="B85" s="913"/>
      <c r="C85" s="914"/>
      <c r="D85" s="914"/>
      <c r="E85" s="914"/>
      <c r="F85" s="914"/>
      <c r="G85" s="914"/>
      <c r="H85" s="914"/>
      <c r="I85" s="914"/>
      <c r="J85" s="914"/>
      <c r="K85" s="914"/>
      <c r="L85" s="914"/>
      <c r="M85" s="914"/>
      <c r="N85" s="914"/>
      <c r="O85" s="914"/>
      <c r="P85" s="915"/>
      <c r="Q85" s="916"/>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870"/>
      <c r="BA85" s="870"/>
      <c r="BB85" s="870"/>
      <c r="BC85" s="870"/>
      <c r="BD85" s="871"/>
      <c r="BE85" s="241"/>
      <c r="BF85" s="241"/>
      <c r="BG85" s="241"/>
      <c r="BH85" s="241"/>
      <c r="BI85" s="241"/>
      <c r="BJ85" s="241"/>
      <c r="BK85" s="241"/>
      <c r="BL85" s="241"/>
      <c r="BM85" s="241"/>
      <c r="BN85" s="241"/>
      <c r="BO85" s="241"/>
      <c r="BP85" s="241"/>
      <c r="BQ85" s="238">
        <v>79</v>
      </c>
      <c r="BR85" s="243"/>
      <c r="BS85" s="899"/>
      <c r="BT85" s="900"/>
      <c r="BU85" s="900"/>
      <c r="BV85" s="900"/>
      <c r="BW85" s="900"/>
      <c r="BX85" s="900"/>
      <c r="BY85" s="900"/>
      <c r="BZ85" s="900"/>
      <c r="CA85" s="900"/>
      <c r="CB85" s="900"/>
      <c r="CC85" s="900"/>
      <c r="CD85" s="900"/>
      <c r="CE85" s="900"/>
      <c r="CF85" s="900"/>
      <c r="CG85" s="905"/>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30"/>
    </row>
    <row r="86" spans="1:131" ht="26.25" customHeight="1" x14ac:dyDescent="0.15">
      <c r="A86" s="238">
        <v>19</v>
      </c>
      <c r="B86" s="913"/>
      <c r="C86" s="914"/>
      <c r="D86" s="914"/>
      <c r="E86" s="914"/>
      <c r="F86" s="914"/>
      <c r="G86" s="914"/>
      <c r="H86" s="914"/>
      <c r="I86" s="914"/>
      <c r="J86" s="914"/>
      <c r="K86" s="914"/>
      <c r="L86" s="914"/>
      <c r="M86" s="914"/>
      <c r="N86" s="914"/>
      <c r="O86" s="914"/>
      <c r="P86" s="915"/>
      <c r="Q86" s="916"/>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870"/>
      <c r="BA86" s="870"/>
      <c r="BB86" s="870"/>
      <c r="BC86" s="870"/>
      <c r="BD86" s="871"/>
      <c r="BE86" s="241"/>
      <c r="BF86" s="241"/>
      <c r="BG86" s="241"/>
      <c r="BH86" s="241"/>
      <c r="BI86" s="241"/>
      <c r="BJ86" s="241"/>
      <c r="BK86" s="241"/>
      <c r="BL86" s="241"/>
      <c r="BM86" s="241"/>
      <c r="BN86" s="241"/>
      <c r="BO86" s="241"/>
      <c r="BP86" s="241"/>
      <c r="BQ86" s="238">
        <v>80</v>
      </c>
      <c r="BR86" s="243"/>
      <c r="BS86" s="899"/>
      <c r="BT86" s="900"/>
      <c r="BU86" s="900"/>
      <c r="BV86" s="900"/>
      <c r="BW86" s="900"/>
      <c r="BX86" s="900"/>
      <c r="BY86" s="900"/>
      <c r="BZ86" s="900"/>
      <c r="CA86" s="900"/>
      <c r="CB86" s="900"/>
      <c r="CC86" s="900"/>
      <c r="CD86" s="900"/>
      <c r="CE86" s="900"/>
      <c r="CF86" s="900"/>
      <c r="CG86" s="905"/>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30"/>
    </row>
    <row r="87" spans="1:131" ht="26.25" customHeight="1" x14ac:dyDescent="0.15">
      <c r="A87" s="244">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41"/>
      <c r="BF87" s="241"/>
      <c r="BG87" s="241"/>
      <c r="BH87" s="241"/>
      <c r="BI87" s="241"/>
      <c r="BJ87" s="241"/>
      <c r="BK87" s="241"/>
      <c r="BL87" s="241"/>
      <c r="BM87" s="241"/>
      <c r="BN87" s="241"/>
      <c r="BO87" s="241"/>
      <c r="BP87" s="241"/>
      <c r="BQ87" s="238">
        <v>81</v>
      </c>
      <c r="BR87" s="243"/>
      <c r="BS87" s="899"/>
      <c r="BT87" s="900"/>
      <c r="BU87" s="900"/>
      <c r="BV87" s="900"/>
      <c r="BW87" s="900"/>
      <c r="BX87" s="900"/>
      <c r="BY87" s="900"/>
      <c r="BZ87" s="900"/>
      <c r="CA87" s="900"/>
      <c r="CB87" s="900"/>
      <c r="CC87" s="900"/>
      <c r="CD87" s="900"/>
      <c r="CE87" s="900"/>
      <c r="CF87" s="900"/>
      <c r="CG87" s="905"/>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30"/>
    </row>
    <row r="88" spans="1:131" ht="26.25" customHeight="1" thickBot="1" x14ac:dyDescent="0.2">
      <c r="A88" s="240" t="s">
        <v>376</v>
      </c>
      <c r="B88" s="826" t="s">
        <v>400</v>
      </c>
      <c r="C88" s="827"/>
      <c r="D88" s="827"/>
      <c r="E88" s="827"/>
      <c r="F88" s="827"/>
      <c r="G88" s="827"/>
      <c r="H88" s="827"/>
      <c r="I88" s="827"/>
      <c r="J88" s="827"/>
      <c r="K88" s="827"/>
      <c r="L88" s="827"/>
      <c r="M88" s="827"/>
      <c r="N88" s="827"/>
      <c r="O88" s="827"/>
      <c r="P88" s="828"/>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41"/>
      <c r="BF88" s="241"/>
      <c r="BG88" s="241"/>
      <c r="BH88" s="241"/>
      <c r="BI88" s="241"/>
      <c r="BJ88" s="241"/>
      <c r="BK88" s="241"/>
      <c r="BL88" s="241"/>
      <c r="BM88" s="241"/>
      <c r="BN88" s="241"/>
      <c r="BO88" s="241"/>
      <c r="BP88" s="241"/>
      <c r="BQ88" s="238">
        <v>82</v>
      </c>
      <c r="BR88" s="243"/>
      <c r="BS88" s="899"/>
      <c r="BT88" s="900"/>
      <c r="BU88" s="900"/>
      <c r="BV88" s="900"/>
      <c r="BW88" s="900"/>
      <c r="BX88" s="900"/>
      <c r="BY88" s="900"/>
      <c r="BZ88" s="900"/>
      <c r="CA88" s="900"/>
      <c r="CB88" s="900"/>
      <c r="CC88" s="900"/>
      <c r="CD88" s="900"/>
      <c r="CE88" s="900"/>
      <c r="CF88" s="900"/>
      <c r="CG88" s="905"/>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9"/>
      <c r="BT89" s="900"/>
      <c r="BU89" s="900"/>
      <c r="BV89" s="900"/>
      <c r="BW89" s="900"/>
      <c r="BX89" s="900"/>
      <c r="BY89" s="900"/>
      <c r="BZ89" s="900"/>
      <c r="CA89" s="900"/>
      <c r="CB89" s="900"/>
      <c r="CC89" s="900"/>
      <c r="CD89" s="900"/>
      <c r="CE89" s="900"/>
      <c r="CF89" s="900"/>
      <c r="CG89" s="905"/>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9"/>
      <c r="BT90" s="900"/>
      <c r="BU90" s="900"/>
      <c r="BV90" s="900"/>
      <c r="BW90" s="900"/>
      <c r="BX90" s="900"/>
      <c r="BY90" s="900"/>
      <c r="BZ90" s="900"/>
      <c r="CA90" s="900"/>
      <c r="CB90" s="900"/>
      <c r="CC90" s="900"/>
      <c r="CD90" s="900"/>
      <c r="CE90" s="900"/>
      <c r="CF90" s="900"/>
      <c r="CG90" s="905"/>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9"/>
      <c r="BT91" s="900"/>
      <c r="BU91" s="900"/>
      <c r="BV91" s="900"/>
      <c r="BW91" s="900"/>
      <c r="BX91" s="900"/>
      <c r="BY91" s="900"/>
      <c r="BZ91" s="900"/>
      <c r="CA91" s="900"/>
      <c r="CB91" s="900"/>
      <c r="CC91" s="900"/>
      <c r="CD91" s="900"/>
      <c r="CE91" s="900"/>
      <c r="CF91" s="900"/>
      <c r="CG91" s="905"/>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9"/>
      <c r="BT92" s="900"/>
      <c r="BU92" s="900"/>
      <c r="BV92" s="900"/>
      <c r="BW92" s="900"/>
      <c r="BX92" s="900"/>
      <c r="BY92" s="900"/>
      <c r="BZ92" s="900"/>
      <c r="CA92" s="900"/>
      <c r="CB92" s="900"/>
      <c r="CC92" s="900"/>
      <c r="CD92" s="900"/>
      <c r="CE92" s="900"/>
      <c r="CF92" s="900"/>
      <c r="CG92" s="905"/>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9"/>
      <c r="BT93" s="900"/>
      <c r="BU93" s="900"/>
      <c r="BV93" s="900"/>
      <c r="BW93" s="900"/>
      <c r="BX93" s="900"/>
      <c r="BY93" s="900"/>
      <c r="BZ93" s="900"/>
      <c r="CA93" s="900"/>
      <c r="CB93" s="900"/>
      <c r="CC93" s="900"/>
      <c r="CD93" s="900"/>
      <c r="CE93" s="900"/>
      <c r="CF93" s="900"/>
      <c r="CG93" s="905"/>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9"/>
      <c r="BT94" s="900"/>
      <c r="BU94" s="900"/>
      <c r="BV94" s="900"/>
      <c r="BW94" s="900"/>
      <c r="BX94" s="900"/>
      <c r="BY94" s="900"/>
      <c r="BZ94" s="900"/>
      <c r="CA94" s="900"/>
      <c r="CB94" s="900"/>
      <c r="CC94" s="900"/>
      <c r="CD94" s="900"/>
      <c r="CE94" s="900"/>
      <c r="CF94" s="900"/>
      <c r="CG94" s="905"/>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9"/>
      <c r="BT95" s="900"/>
      <c r="BU95" s="900"/>
      <c r="BV95" s="900"/>
      <c r="BW95" s="900"/>
      <c r="BX95" s="900"/>
      <c r="BY95" s="900"/>
      <c r="BZ95" s="900"/>
      <c r="CA95" s="900"/>
      <c r="CB95" s="900"/>
      <c r="CC95" s="900"/>
      <c r="CD95" s="900"/>
      <c r="CE95" s="900"/>
      <c r="CF95" s="900"/>
      <c r="CG95" s="905"/>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9"/>
      <c r="BT96" s="900"/>
      <c r="BU96" s="900"/>
      <c r="BV96" s="900"/>
      <c r="BW96" s="900"/>
      <c r="BX96" s="900"/>
      <c r="BY96" s="900"/>
      <c r="BZ96" s="900"/>
      <c r="CA96" s="900"/>
      <c r="CB96" s="900"/>
      <c r="CC96" s="900"/>
      <c r="CD96" s="900"/>
      <c r="CE96" s="900"/>
      <c r="CF96" s="900"/>
      <c r="CG96" s="905"/>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9"/>
      <c r="BT97" s="900"/>
      <c r="BU97" s="900"/>
      <c r="BV97" s="900"/>
      <c r="BW97" s="900"/>
      <c r="BX97" s="900"/>
      <c r="BY97" s="900"/>
      <c r="BZ97" s="900"/>
      <c r="CA97" s="900"/>
      <c r="CB97" s="900"/>
      <c r="CC97" s="900"/>
      <c r="CD97" s="900"/>
      <c r="CE97" s="900"/>
      <c r="CF97" s="900"/>
      <c r="CG97" s="905"/>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9"/>
      <c r="BT98" s="900"/>
      <c r="BU98" s="900"/>
      <c r="BV98" s="900"/>
      <c r="BW98" s="900"/>
      <c r="BX98" s="900"/>
      <c r="BY98" s="900"/>
      <c r="BZ98" s="900"/>
      <c r="CA98" s="900"/>
      <c r="CB98" s="900"/>
      <c r="CC98" s="900"/>
      <c r="CD98" s="900"/>
      <c r="CE98" s="900"/>
      <c r="CF98" s="900"/>
      <c r="CG98" s="905"/>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9"/>
      <c r="BT99" s="900"/>
      <c r="BU99" s="900"/>
      <c r="BV99" s="900"/>
      <c r="BW99" s="900"/>
      <c r="BX99" s="900"/>
      <c r="BY99" s="900"/>
      <c r="BZ99" s="900"/>
      <c r="CA99" s="900"/>
      <c r="CB99" s="900"/>
      <c r="CC99" s="900"/>
      <c r="CD99" s="900"/>
      <c r="CE99" s="900"/>
      <c r="CF99" s="900"/>
      <c r="CG99" s="905"/>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9"/>
      <c r="BT100" s="900"/>
      <c r="BU100" s="900"/>
      <c r="BV100" s="900"/>
      <c r="BW100" s="900"/>
      <c r="BX100" s="900"/>
      <c r="BY100" s="900"/>
      <c r="BZ100" s="900"/>
      <c r="CA100" s="900"/>
      <c r="CB100" s="900"/>
      <c r="CC100" s="900"/>
      <c r="CD100" s="900"/>
      <c r="CE100" s="900"/>
      <c r="CF100" s="900"/>
      <c r="CG100" s="905"/>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9"/>
      <c r="BT101" s="900"/>
      <c r="BU101" s="900"/>
      <c r="BV101" s="900"/>
      <c r="BW101" s="900"/>
      <c r="BX101" s="900"/>
      <c r="BY101" s="900"/>
      <c r="BZ101" s="900"/>
      <c r="CA101" s="900"/>
      <c r="CB101" s="900"/>
      <c r="CC101" s="900"/>
      <c r="CD101" s="900"/>
      <c r="CE101" s="900"/>
      <c r="CF101" s="900"/>
      <c r="CG101" s="905"/>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6" t="s">
        <v>401</v>
      </c>
      <c r="BS102" s="827"/>
      <c r="BT102" s="827"/>
      <c r="BU102" s="827"/>
      <c r="BV102" s="827"/>
      <c r="BW102" s="827"/>
      <c r="BX102" s="827"/>
      <c r="BY102" s="827"/>
      <c r="BZ102" s="827"/>
      <c r="CA102" s="827"/>
      <c r="CB102" s="827"/>
      <c r="CC102" s="827"/>
      <c r="CD102" s="827"/>
      <c r="CE102" s="827"/>
      <c r="CF102" s="827"/>
      <c r="CG102" s="828"/>
      <c r="CH102" s="927"/>
      <c r="CI102" s="928"/>
      <c r="CJ102" s="928"/>
      <c r="CK102" s="928"/>
      <c r="CL102" s="929"/>
      <c r="CM102" s="927"/>
      <c r="CN102" s="928"/>
      <c r="CO102" s="928"/>
      <c r="CP102" s="928"/>
      <c r="CQ102" s="929"/>
      <c r="CR102" s="930"/>
      <c r="CS102" s="892"/>
      <c r="CT102" s="892"/>
      <c r="CU102" s="892"/>
      <c r="CV102" s="931"/>
      <c r="CW102" s="930"/>
      <c r="CX102" s="892"/>
      <c r="CY102" s="892"/>
      <c r="CZ102" s="892"/>
      <c r="DA102" s="931"/>
      <c r="DB102" s="930"/>
      <c r="DC102" s="892"/>
      <c r="DD102" s="892"/>
      <c r="DE102" s="892"/>
      <c r="DF102" s="931"/>
      <c r="DG102" s="930"/>
      <c r="DH102" s="892"/>
      <c r="DI102" s="892"/>
      <c r="DJ102" s="892"/>
      <c r="DK102" s="931"/>
      <c r="DL102" s="930"/>
      <c r="DM102" s="892"/>
      <c r="DN102" s="892"/>
      <c r="DO102" s="892"/>
      <c r="DP102" s="931"/>
      <c r="DQ102" s="930"/>
      <c r="DR102" s="892"/>
      <c r="DS102" s="892"/>
      <c r="DT102" s="892"/>
      <c r="DU102" s="931"/>
      <c r="DV102" s="826"/>
      <c r="DW102" s="827"/>
      <c r="DX102" s="827"/>
      <c r="DY102" s="827"/>
      <c r="DZ102" s="95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5" t="s">
        <v>402</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6" t="s">
        <v>403</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7" t="s">
        <v>406</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407</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30" customFormat="1" ht="26.25" customHeight="1" x14ac:dyDescent="0.15">
      <c r="A109" s="952" t="s">
        <v>408</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409</v>
      </c>
      <c r="AB109" s="933"/>
      <c r="AC109" s="933"/>
      <c r="AD109" s="933"/>
      <c r="AE109" s="934"/>
      <c r="AF109" s="932" t="s">
        <v>410</v>
      </c>
      <c r="AG109" s="933"/>
      <c r="AH109" s="933"/>
      <c r="AI109" s="933"/>
      <c r="AJ109" s="934"/>
      <c r="AK109" s="932" t="s">
        <v>294</v>
      </c>
      <c r="AL109" s="933"/>
      <c r="AM109" s="933"/>
      <c r="AN109" s="933"/>
      <c r="AO109" s="934"/>
      <c r="AP109" s="932" t="s">
        <v>411</v>
      </c>
      <c r="AQ109" s="933"/>
      <c r="AR109" s="933"/>
      <c r="AS109" s="933"/>
      <c r="AT109" s="935"/>
      <c r="AU109" s="952" t="s">
        <v>408</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409</v>
      </c>
      <c r="BR109" s="933"/>
      <c r="BS109" s="933"/>
      <c r="BT109" s="933"/>
      <c r="BU109" s="934"/>
      <c r="BV109" s="932" t="s">
        <v>410</v>
      </c>
      <c r="BW109" s="933"/>
      <c r="BX109" s="933"/>
      <c r="BY109" s="933"/>
      <c r="BZ109" s="934"/>
      <c r="CA109" s="932" t="s">
        <v>294</v>
      </c>
      <c r="CB109" s="933"/>
      <c r="CC109" s="933"/>
      <c r="CD109" s="933"/>
      <c r="CE109" s="934"/>
      <c r="CF109" s="953" t="s">
        <v>411</v>
      </c>
      <c r="CG109" s="953"/>
      <c r="CH109" s="953"/>
      <c r="CI109" s="953"/>
      <c r="CJ109" s="953"/>
      <c r="CK109" s="932" t="s">
        <v>412</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409</v>
      </c>
      <c r="DH109" s="933"/>
      <c r="DI109" s="933"/>
      <c r="DJ109" s="933"/>
      <c r="DK109" s="934"/>
      <c r="DL109" s="932" t="s">
        <v>410</v>
      </c>
      <c r="DM109" s="933"/>
      <c r="DN109" s="933"/>
      <c r="DO109" s="933"/>
      <c r="DP109" s="934"/>
      <c r="DQ109" s="932" t="s">
        <v>294</v>
      </c>
      <c r="DR109" s="933"/>
      <c r="DS109" s="933"/>
      <c r="DT109" s="933"/>
      <c r="DU109" s="934"/>
      <c r="DV109" s="932" t="s">
        <v>411</v>
      </c>
      <c r="DW109" s="933"/>
      <c r="DX109" s="933"/>
      <c r="DY109" s="933"/>
      <c r="DZ109" s="935"/>
    </row>
    <row r="110" spans="1:131" s="230" customFormat="1" ht="26.25" customHeight="1" x14ac:dyDescent="0.15">
      <c r="A110" s="936" t="s">
        <v>413</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656219</v>
      </c>
      <c r="AB110" s="940"/>
      <c r="AC110" s="940"/>
      <c r="AD110" s="940"/>
      <c r="AE110" s="941"/>
      <c r="AF110" s="942">
        <v>562035</v>
      </c>
      <c r="AG110" s="940"/>
      <c r="AH110" s="940"/>
      <c r="AI110" s="940"/>
      <c r="AJ110" s="941"/>
      <c r="AK110" s="942">
        <v>616600</v>
      </c>
      <c r="AL110" s="940"/>
      <c r="AM110" s="940"/>
      <c r="AN110" s="940"/>
      <c r="AO110" s="941"/>
      <c r="AP110" s="943">
        <v>26.2</v>
      </c>
      <c r="AQ110" s="944"/>
      <c r="AR110" s="944"/>
      <c r="AS110" s="944"/>
      <c r="AT110" s="945"/>
      <c r="AU110" s="946" t="s">
        <v>69</v>
      </c>
      <c r="AV110" s="947"/>
      <c r="AW110" s="947"/>
      <c r="AX110" s="947"/>
      <c r="AY110" s="947"/>
      <c r="AZ110" s="969" t="s">
        <v>414</v>
      </c>
      <c r="BA110" s="937"/>
      <c r="BB110" s="937"/>
      <c r="BC110" s="937"/>
      <c r="BD110" s="937"/>
      <c r="BE110" s="937"/>
      <c r="BF110" s="937"/>
      <c r="BG110" s="937"/>
      <c r="BH110" s="937"/>
      <c r="BI110" s="937"/>
      <c r="BJ110" s="937"/>
      <c r="BK110" s="937"/>
      <c r="BL110" s="937"/>
      <c r="BM110" s="937"/>
      <c r="BN110" s="937"/>
      <c r="BO110" s="937"/>
      <c r="BP110" s="938"/>
      <c r="BQ110" s="970">
        <v>3190020</v>
      </c>
      <c r="BR110" s="971"/>
      <c r="BS110" s="971"/>
      <c r="BT110" s="971"/>
      <c r="BU110" s="971"/>
      <c r="BV110" s="971">
        <v>3122104</v>
      </c>
      <c r="BW110" s="971"/>
      <c r="BX110" s="971"/>
      <c r="BY110" s="971"/>
      <c r="BZ110" s="971"/>
      <c r="CA110" s="971">
        <v>3202649</v>
      </c>
      <c r="CB110" s="971"/>
      <c r="CC110" s="971"/>
      <c r="CD110" s="971"/>
      <c r="CE110" s="971"/>
      <c r="CF110" s="984">
        <v>136.30000000000001</v>
      </c>
      <c r="CG110" s="985"/>
      <c r="CH110" s="985"/>
      <c r="CI110" s="985"/>
      <c r="CJ110" s="985"/>
      <c r="CK110" s="986" t="s">
        <v>415</v>
      </c>
      <c r="CL110" s="987"/>
      <c r="CM110" s="969" t="s">
        <v>416</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70" t="s">
        <v>122</v>
      </c>
      <c r="DH110" s="971"/>
      <c r="DI110" s="971"/>
      <c r="DJ110" s="971"/>
      <c r="DK110" s="971"/>
      <c r="DL110" s="971" t="s">
        <v>122</v>
      </c>
      <c r="DM110" s="971"/>
      <c r="DN110" s="971"/>
      <c r="DO110" s="971"/>
      <c r="DP110" s="971"/>
      <c r="DQ110" s="971" t="s">
        <v>122</v>
      </c>
      <c r="DR110" s="971"/>
      <c r="DS110" s="971"/>
      <c r="DT110" s="971"/>
      <c r="DU110" s="971"/>
      <c r="DV110" s="972" t="s">
        <v>122</v>
      </c>
      <c r="DW110" s="972"/>
      <c r="DX110" s="972"/>
      <c r="DY110" s="972"/>
      <c r="DZ110" s="973"/>
    </row>
    <row r="111" spans="1:131" s="230" customFormat="1" ht="26.25" customHeight="1" x14ac:dyDescent="0.15">
      <c r="A111" s="974" t="s">
        <v>417</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122</v>
      </c>
      <c r="AB111" s="978"/>
      <c r="AC111" s="978"/>
      <c r="AD111" s="978"/>
      <c r="AE111" s="979"/>
      <c r="AF111" s="980" t="s">
        <v>122</v>
      </c>
      <c r="AG111" s="978"/>
      <c r="AH111" s="978"/>
      <c r="AI111" s="978"/>
      <c r="AJ111" s="979"/>
      <c r="AK111" s="980" t="s">
        <v>122</v>
      </c>
      <c r="AL111" s="978"/>
      <c r="AM111" s="978"/>
      <c r="AN111" s="978"/>
      <c r="AO111" s="979"/>
      <c r="AP111" s="981" t="s">
        <v>122</v>
      </c>
      <c r="AQ111" s="982"/>
      <c r="AR111" s="982"/>
      <c r="AS111" s="982"/>
      <c r="AT111" s="983"/>
      <c r="AU111" s="948"/>
      <c r="AV111" s="949"/>
      <c r="AW111" s="949"/>
      <c r="AX111" s="949"/>
      <c r="AY111" s="949"/>
      <c r="AZ111" s="962" t="s">
        <v>418</v>
      </c>
      <c r="BA111" s="963"/>
      <c r="BB111" s="963"/>
      <c r="BC111" s="963"/>
      <c r="BD111" s="963"/>
      <c r="BE111" s="963"/>
      <c r="BF111" s="963"/>
      <c r="BG111" s="963"/>
      <c r="BH111" s="963"/>
      <c r="BI111" s="963"/>
      <c r="BJ111" s="963"/>
      <c r="BK111" s="963"/>
      <c r="BL111" s="963"/>
      <c r="BM111" s="963"/>
      <c r="BN111" s="963"/>
      <c r="BO111" s="963"/>
      <c r="BP111" s="964"/>
      <c r="BQ111" s="965">
        <v>2716</v>
      </c>
      <c r="BR111" s="966"/>
      <c r="BS111" s="966"/>
      <c r="BT111" s="966"/>
      <c r="BU111" s="966"/>
      <c r="BV111" s="966">
        <v>934</v>
      </c>
      <c r="BW111" s="966"/>
      <c r="BX111" s="966"/>
      <c r="BY111" s="966"/>
      <c r="BZ111" s="966"/>
      <c r="CA111" s="966">
        <v>28</v>
      </c>
      <c r="CB111" s="966"/>
      <c r="CC111" s="966"/>
      <c r="CD111" s="966"/>
      <c r="CE111" s="966"/>
      <c r="CF111" s="960">
        <v>0</v>
      </c>
      <c r="CG111" s="961"/>
      <c r="CH111" s="961"/>
      <c r="CI111" s="961"/>
      <c r="CJ111" s="961"/>
      <c r="CK111" s="988"/>
      <c r="CL111" s="989"/>
      <c r="CM111" s="962" t="s">
        <v>419</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122</v>
      </c>
      <c r="DH111" s="966"/>
      <c r="DI111" s="966"/>
      <c r="DJ111" s="966"/>
      <c r="DK111" s="966"/>
      <c r="DL111" s="966" t="s">
        <v>122</v>
      </c>
      <c r="DM111" s="966"/>
      <c r="DN111" s="966"/>
      <c r="DO111" s="966"/>
      <c r="DP111" s="966"/>
      <c r="DQ111" s="966" t="s">
        <v>122</v>
      </c>
      <c r="DR111" s="966"/>
      <c r="DS111" s="966"/>
      <c r="DT111" s="966"/>
      <c r="DU111" s="966"/>
      <c r="DV111" s="967" t="s">
        <v>122</v>
      </c>
      <c r="DW111" s="967"/>
      <c r="DX111" s="967"/>
      <c r="DY111" s="967"/>
      <c r="DZ111" s="968"/>
    </row>
    <row r="112" spans="1:131" s="230" customFormat="1" ht="26.25" customHeight="1" x14ac:dyDescent="0.15">
      <c r="A112" s="992" t="s">
        <v>420</v>
      </c>
      <c r="B112" s="993"/>
      <c r="C112" s="963" t="s">
        <v>421</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98" t="s">
        <v>122</v>
      </c>
      <c r="AB112" s="999"/>
      <c r="AC112" s="999"/>
      <c r="AD112" s="999"/>
      <c r="AE112" s="1000"/>
      <c r="AF112" s="1001" t="s">
        <v>122</v>
      </c>
      <c r="AG112" s="999"/>
      <c r="AH112" s="999"/>
      <c r="AI112" s="999"/>
      <c r="AJ112" s="1000"/>
      <c r="AK112" s="1001" t="s">
        <v>122</v>
      </c>
      <c r="AL112" s="999"/>
      <c r="AM112" s="999"/>
      <c r="AN112" s="999"/>
      <c r="AO112" s="1000"/>
      <c r="AP112" s="1002" t="s">
        <v>122</v>
      </c>
      <c r="AQ112" s="1003"/>
      <c r="AR112" s="1003"/>
      <c r="AS112" s="1003"/>
      <c r="AT112" s="1004"/>
      <c r="AU112" s="948"/>
      <c r="AV112" s="949"/>
      <c r="AW112" s="949"/>
      <c r="AX112" s="949"/>
      <c r="AY112" s="949"/>
      <c r="AZ112" s="962" t="s">
        <v>422</v>
      </c>
      <c r="BA112" s="963"/>
      <c r="BB112" s="963"/>
      <c r="BC112" s="963"/>
      <c r="BD112" s="963"/>
      <c r="BE112" s="963"/>
      <c r="BF112" s="963"/>
      <c r="BG112" s="963"/>
      <c r="BH112" s="963"/>
      <c r="BI112" s="963"/>
      <c r="BJ112" s="963"/>
      <c r="BK112" s="963"/>
      <c r="BL112" s="963"/>
      <c r="BM112" s="963"/>
      <c r="BN112" s="963"/>
      <c r="BO112" s="963"/>
      <c r="BP112" s="964"/>
      <c r="BQ112" s="965">
        <v>371513</v>
      </c>
      <c r="BR112" s="966"/>
      <c r="BS112" s="966"/>
      <c r="BT112" s="966"/>
      <c r="BU112" s="966"/>
      <c r="BV112" s="966">
        <v>409290</v>
      </c>
      <c r="BW112" s="966"/>
      <c r="BX112" s="966"/>
      <c r="BY112" s="966"/>
      <c r="BZ112" s="966"/>
      <c r="CA112" s="966">
        <v>460348</v>
      </c>
      <c r="CB112" s="966"/>
      <c r="CC112" s="966"/>
      <c r="CD112" s="966"/>
      <c r="CE112" s="966"/>
      <c r="CF112" s="960">
        <v>19.600000000000001</v>
      </c>
      <c r="CG112" s="961"/>
      <c r="CH112" s="961"/>
      <c r="CI112" s="961"/>
      <c r="CJ112" s="961"/>
      <c r="CK112" s="988"/>
      <c r="CL112" s="989"/>
      <c r="CM112" s="962" t="s">
        <v>423</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122</v>
      </c>
      <c r="DH112" s="966"/>
      <c r="DI112" s="966"/>
      <c r="DJ112" s="966"/>
      <c r="DK112" s="966"/>
      <c r="DL112" s="966" t="s">
        <v>122</v>
      </c>
      <c r="DM112" s="966"/>
      <c r="DN112" s="966"/>
      <c r="DO112" s="966"/>
      <c r="DP112" s="966"/>
      <c r="DQ112" s="966" t="s">
        <v>122</v>
      </c>
      <c r="DR112" s="966"/>
      <c r="DS112" s="966"/>
      <c r="DT112" s="966"/>
      <c r="DU112" s="966"/>
      <c r="DV112" s="967" t="s">
        <v>122</v>
      </c>
      <c r="DW112" s="967"/>
      <c r="DX112" s="967"/>
      <c r="DY112" s="967"/>
      <c r="DZ112" s="968"/>
    </row>
    <row r="113" spans="1:130" s="230" customFormat="1" ht="26.25" customHeight="1" x14ac:dyDescent="0.15">
      <c r="A113" s="994"/>
      <c r="B113" s="995"/>
      <c r="C113" s="963" t="s">
        <v>424</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77">
        <v>56912</v>
      </c>
      <c r="AB113" s="978"/>
      <c r="AC113" s="978"/>
      <c r="AD113" s="978"/>
      <c r="AE113" s="979"/>
      <c r="AF113" s="980">
        <v>56910</v>
      </c>
      <c r="AG113" s="978"/>
      <c r="AH113" s="978"/>
      <c r="AI113" s="978"/>
      <c r="AJ113" s="979"/>
      <c r="AK113" s="980">
        <v>64599</v>
      </c>
      <c r="AL113" s="978"/>
      <c r="AM113" s="978"/>
      <c r="AN113" s="978"/>
      <c r="AO113" s="979"/>
      <c r="AP113" s="981">
        <v>2.7</v>
      </c>
      <c r="AQ113" s="982"/>
      <c r="AR113" s="982"/>
      <c r="AS113" s="982"/>
      <c r="AT113" s="983"/>
      <c r="AU113" s="948"/>
      <c r="AV113" s="949"/>
      <c r="AW113" s="949"/>
      <c r="AX113" s="949"/>
      <c r="AY113" s="949"/>
      <c r="AZ113" s="962" t="s">
        <v>425</v>
      </c>
      <c r="BA113" s="963"/>
      <c r="BB113" s="963"/>
      <c r="BC113" s="963"/>
      <c r="BD113" s="963"/>
      <c r="BE113" s="963"/>
      <c r="BF113" s="963"/>
      <c r="BG113" s="963"/>
      <c r="BH113" s="963"/>
      <c r="BI113" s="963"/>
      <c r="BJ113" s="963"/>
      <c r="BK113" s="963"/>
      <c r="BL113" s="963"/>
      <c r="BM113" s="963"/>
      <c r="BN113" s="963"/>
      <c r="BO113" s="963"/>
      <c r="BP113" s="964"/>
      <c r="BQ113" s="965" t="s">
        <v>122</v>
      </c>
      <c r="BR113" s="966"/>
      <c r="BS113" s="966"/>
      <c r="BT113" s="966"/>
      <c r="BU113" s="966"/>
      <c r="BV113" s="966" t="s">
        <v>122</v>
      </c>
      <c r="BW113" s="966"/>
      <c r="BX113" s="966"/>
      <c r="BY113" s="966"/>
      <c r="BZ113" s="966"/>
      <c r="CA113" s="966" t="s">
        <v>122</v>
      </c>
      <c r="CB113" s="966"/>
      <c r="CC113" s="966"/>
      <c r="CD113" s="966"/>
      <c r="CE113" s="966"/>
      <c r="CF113" s="960" t="s">
        <v>122</v>
      </c>
      <c r="CG113" s="961"/>
      <c r="CH113" s="961"/>
      <c r="CI113" s="961"/>
      <c r="CJ113" s="961"/>
      <c r="CK113" s="988"/>
      <c r="CL113" s="989"/>
      <c r="CM113" s="962" t="s">
        <v>426</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998" t="s">
        <v>122</v>
      </c>
      <c r="DH113" s="999"/>
      <c r="DI113" s="999"/>
      <c r="DJ113" s="999"/>
      <c r="DK113" s="1000"/>
      <c r="DL113" s="1001" t="s">
        <v>122</v>
      </c>
      <c r="DM113" s="999"/>
      <c r="DN113" s="999"/>
      <c r="DO113" s="999"/>
      <c r="DP113" s="1000"/>
      <c r="DQ113" s="1001" t="s">
        <v>122</v>
      </c>
      <c r="DR113" s="999"/>
      <c r="DS113" s="999"/>
      <c r="DT113" s="999"/>
      <c r="DU113" s="1000"/>
      <c r="DV113" s="1002" t="s">
        <v>122</v>
      </c>
      <c r="DW113" s="1003"/>
      <c r="DX113" s="1003"/>
      <c r="DY113" s="1003"/>
      <c r="DZ113" s="1004"/>
    </row>
    <row r="114" spans="1:130" s="230" customFormat="1" ht="26.25" customHeight="1" x14ac:dyDescent="0.15">
      <c r="A114" s="994"/>
      <c r="B114" s="995"/>
      <c r="C114" s="963" t="s">
        <v>427</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98" t="s">
        <v>122</v>
      </c>
      <c r="AB114" s="999"/>
      <c r="AC114" s="999"/>
      <c r="AD114" s="999"/>
      <c r="AE114" s="1000"/>
      <c r="AF114" s="1001" t="s">
        <v>122</v>
      </c>
      <c r="AG114" s="999"/>
      <c r="AH114" s="999"/>
      <c r="AI114" s="999"/>
      <c r="AJ114" s="1000"/>
      <c r="AK114" s="1001" t="s">
        <v>122</v>
      </c>
      <c r="AL114" s="999"/>
      <c r="AM114" s="999"/>
      <c r="AN114" s="999"/>
      <c r="AO114" s="1000"/>
      <c r="AP114" s="1002" t="s">
        <v>122</v>
      </c>
      <c r="AQ114" s="1003"/>
      <c r="AR114" s="1003"/>
      <c r="AS114" s="1003"/>
      <c r="AT114" s="1004"/>
      <c r="AU114" s="948"/>
      <c r="AV114" s="949"/>
      <c r="AW114" s="949"/>
      <c r="AX114" s="949"/>
      <c r="AY114" s="949"/>
      <c r="AZ114" s="962" t="s">
        <v>428</v>
      </c>
      <c r="BA114" s="963"/>
      <c r="BB114" s="963"/>
      <c r="BC114" s="963"/>
      <c r="BD114" s="963"/>
      <c r="BE114" s="963"/>
      <c r="BF114" s="963"/>
      <c r="BG114" s="963"/>
      <c r="BH114" s="963"/>
      <c r="BI114" s="963"/>
      <c r="BJ114" s="963"/>
      <c r="BK114" s="963"/>
      <c r="BL114" s="963"/>
      <c r="BM114" s="963"/>
      <c r="BN114" s="963"/>
      <c r="BO114" s="963"/>
      <c r="BP114" s="964"/>
      <c r="BQ114" s="965">
        <v>457983</v>
      </c>
      <c r="BR114" s="966"/>
      <c r="BS114" s="966"/>
      <c r="BT114" s="966"/>
      <c r="BU114" s="966"/>
      <c r="BV114" s="966">
        <v>419630</v>
      </c>
      <c r="BW114" s="966"/>
      <c r="BX114" s="966"/>
      <c r="BY114" s="966"/>
      <c r="BZ114" s="966"/>
      <c r="CA114" s="966">
        <v>403042</v>
      </c>
      <c r="CB114" s="966"/>
      <c r="CC114" s="966"/>
      <c r="CD114" s="966"/>
      <c r="CE114" s="966"/>
      <c r="CF114" s="960">
        <v>17.2</v>
      </c>
      <c r="CG114" s="961"/>
      <c r="CH114" s="961"/>
      <c r="CI114" s="961"/>
      <c r="CJ114" s="961"/>
      <c r="CK114" s="988"/>
      <c r="CL114" s="989"/>
      <c r="CM114" s="962" t="s">
        <v>429</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998" t="s">
        <v>122</v>
      </c>
      <c r="DH114" s="999"/>
      <c r="DI114" s="999"/>
      <c r="DJ114" s="999"/>
      <c r="DK114" s="1000"/>
      <c r="DL114" s="1001" t="s">
        <v>122</v>
      </c>
      <c r="DM114" s="999"/>
      <c r="DN114" s="999"/>
      <c r="DO114" s="999"/>
      <c r="DP114" s="1000"/>
      <c r="DQ114" s="1001" t="s">
        <v>122</v>
      </c>
      <c r="DR114" s="999"/>
      <c r="DS114" s="999"/>
      <c r="DT114" s="999"/>
      <c r="DU114" s="1000"/>
      <c r="DV114" s="1002" t="s">
        <v>122</v>
      </c>
      <c r="DW114" s="1003"/>
      <c r="DX114" s="1003"/>
      <c r="DY114" s="1003"/>
      <c r="DZ114" s="1004"/>
    </row>
    <row r="115" spans="1:130" s="230" customFormat="1" ht="26.25" customHeight="1" x14ac:dyDescent="0.15">
      <c r="A115" s="994"/>
      <c r="B115" s="995"/>
      <c r="C115" s="963" t="s">
        <v>430</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77">
        <v>8379</v>
      </c>
      <c r="AB115" s="978"/>
      <c r="AC115" s="978"/>
      <c r="AD115" s="978"/>
      <c r="AE115" s="979"/>
      <c r="AF115" s="980">
        <v>2026</v>
      </c>
      <c r="AG115" s="978"/>
      <c r="AH115" s="978"/>
      <c r="AI115" s="978"/>
      <c r="AJ115" s="979"/>
      <c r="AK115" s="980">
        <v>1226</v>
      </c>
      <c r="AL115" s="978"/>
      <c r="AM115" s="978"/>
      <c r="AN115" s="978"/>
      <c r="AO115" s="979"/>
      <c r="AP115" s="981">
        <v>0.1</v>
      </c>
      <c r="AQ115" s="982"/>
      <c r="AR115" s="982"/>
      <c r="AS115" s="982"/>
      <c r="AT115" s="983"/>
      <c r="AU115" s="948"/>
      <c r="AV115" s="949"/>
      <c r="AW115" s="949"/>
      <c r="AX115" s="949"/>
      <c r="AY115" s="949"/>
      <c r="AZ115" s="962" t="s">
        <v>431</v>
      </c>
      <c r="BA115" s="963"/>
      <c r="BB115" s="963"/>
      <c r="BC115" s="963"/>
      <c r="BD115" s="963"/>
      <c r="BE115" s="963"/>
      <c r="BF115" s="963"/>
      <c r="BG115" s="963"/>
      <c r="BH115" s="963"/>
      <c r="BI115" s="963"/>
      <c r="BJ115" s="963"/>
      <c r="BK115" s="963"/>
      <c r="BL115" s="963"/>
      <c r="BM115" s="963"/>
      <c r="BN115" s="963"/>
      <c r="BO115" s="963"/>
      <c r="BP115" s="964"/>
      <c r="BQ115" s="965" t="s">
        <v>122</v>
      </c>
      <c r="BR115" s="966"/>
      <c r="BS115" s="966"/>
      <c r="BT115" s="966"/>
      <c r="BU115" s="966"/>
      <c r="BV115" s="966" t="s">
        <v>122</v>
      </c>
      <c r="BW115" s="966"/>
      <c r="BX115" s="966"/>
      <c r="BY115" s="966"/>
      <c r="BZ115" s="966"/>
      <c r="CA115" s="966" t="s">
        <v>122</v>
      </c>
      <c r="CB115" s="966"/>
      <c r="CC115" s="966"/>
      <c r="CD115" s="966"/>
      <c r="CE115" s="966"/>
      <c r="CF115" s="960" t="s">
        <v>122</v>
      </c>
      <c r="CG115" s="961"/>
      <c r="CH115" s="961"/>
      <c r="CI115" s="961"/>
      <c r="CJ115" s="961"/>
      <c r="CK115" s="988"/>
      <c r="CL115" s="989"/>
      <c r="CM115" s="962" t="s">
        <v>432</v>
      </c>
      <c r="CN115" s="963"/>
      <c r="CO115" s="963"/>
      <c r="CP115" s="963"/>
      <c r="CQ115" s="963"/>
      <c r="CR115" s="963"/>
      <c r="CS115" s="963"/>
      <c r="CT115" s="963"/>
      <c r="CU115" s="963"/>
      <c r="CV115" s="963"/>
      <c r="CW115" s="963"/>
      <c r="CX115" s="963"/>
      <c r="CY115" s="963"/>
      <c r="CZ115" s="963"/>
      <c r="DA115" s="963"/>
      <c r="DB115" s="963"/>
      <c r="DC115" s="963"/>
      <c r="DD115" s="963"/>
      <c r="DE115" s="963"/>
      <c r="DF115" s="964"/>
      <c r="DG115" s="998" t="s">
        <v>122</v>
      </c>
      <c r="DH115" s="999"/>
      <c r="DI115" s="999"/>
      <c r="DJ115" s="999"/>
      <c r="DK115" s="1000"/>
      <c r="DL115" s="1001" t="s">
        <v>122</v>
      </c>
      <c r="DM115" s="999"/>
      <c r="DN115" s="999"/>
      <c r="DO115" s="999"/>
      <c r="DP115" s="1000"/>
      <c r="DQ115" s="1001" t="s">
        <v>122</v>
      </c>
      <c r="DR115" s="999"/>
      <c r="DS115" s="999"/>
      <c r="DT115" s="999"/>
      <c r="DU115" s="1000"/>
      <c r="DV115" s="1002" t="s">
        <v>122</v>
      </c>
      <c r="DW115" s="1003"/>
      <c r="DX115" s="1003"/>
      <c r="DY115" s="1003"/>
      <c r="DZ115" s="1004"/>
    </row>
    <row r="116" spans="1:130" s="230" customFormat="1" ht="26.25" customHeight="1" x14ac:dyDescent="0.15">
      <c r="A116" s="996"/>
      <c r="B116" s="997"/>
      <c r="C116" s="1005" t="s">
        <v>433</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8">
        <v>1</v>
      </c>
      <c r="AB116" s="999"/>
      <c r="AC116" s="999"/>
      <c r="AD116" s="999"/>
      <c r="AE116" s="1000"/>
      <c r="AF116" s="1001">
        <v>1</v>
      </c>
      <c r="AG116" s="999"/>
      <c r="AH116" s="999"/>
      <c r="AI116" s="999"/>
      <c r="AJ116" s="1000"/>
      <c r="AK116" s="1001">
        <v>2</v>
      </c>
      <c r="AL116" s="999"/>
      <c r="AM116" s="999"/>
      <c r="AN116" s="999"/>
      <c r="AO116" s="1000"/>
      <c r="AP116" s="1002">
        <v>0</v>
      </c>
      <c r="AQ116" s="1003"/>
      <c r="AR116" s="1003"/>
      <c r="AS116" s="1003"/>
      <c r="AT116" s="1004"/>
      <c r="AU116" s="948"/>
      <c r="AV116" s="949"/>
      <c r="AW116" s="949"/>
      <c r="AX116" s="949"/>
      <c r="AY116" s="949"/>
      <c r="AZ116" s="1007" t="s">
        <v>434</v>
      </c>
      <c r="BA116" s="1008"/>
      <c r="BB116" s="1008"/>
      <c r="BC116" s="1008"/>
      <c r="BD116" s="1008"/>
      <c r="BE116" s="1008"/>
      <c r="BF116" s="1008"/>
      <c r="BG116" s="1008"/>
      <c r="BH116" s="1008"/>
      <c r="BI116" s="1008"/>
      <c r="BJ116" s="1008"/>
      <c r="BK116" s="1008"/>
      <c r="BL116" s="1008"/>
      <c r="BM116" s="1008"/>
      <c r="BN116" s="1008"/>
      <c r="BO116" s="1008"/>
      <c r="BP116" s="1009"/>
      <c r="BQ116" s="965" t="s">
        <v>122</v>
      </c>
      <c r="BR116" s="966"/>
      <c r="BS116" s="966"/>
      <c r="BT116" s="966"/>
      <c r="BU116" s="966"/>
      <c r="BV116" s="966" t="s">
        <v>122</v>
      </c>
      <c r="BW116" s="966"/>
      <c r="BX116" s="966"/>
      <c r="BY116" s="966"/>
      <c r="BZ116" s="966"/>
      <c r="CA116" s="966" t="s">
        <v>122</v>
      </c>
      <c r="CB116" s="966"/>
      <c r="CC116" s="966"/>
      <c r="CD116" s="966"/>
      <c r="CE116" s="966"/>
      <c r="CF116" s="960" t="s">
        <v>122</v>
      </c>
      <c r="CG116" s="961"/>
      <c r="CH116" s="961"/>
      <c r="CI116" s="961"/>
      <c r="CJ116" s="961"/>
      <c r="CK116" s="988"/>
      <c r="CL116" s="989"/>
      <c r="CM116" s="962" t="s">
        <v>435</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998" t="s">
        <v>122</v>
      </c>
      <c r="DH116" s="999"/>
      <c r="DI116" s="999"/>
      <c r="DJ116" s="999"/>
      <c r="DK116" s="1000"/>
      <c r="DL116" s="1001" t="s">
        <v>122</v>
      </c>
      <c r="DM116" s="999"/>
      <c r="DN116" s="999"/>
      <c r="DO116" s="999"/>
      <c r="DP116" s="1000"/>
      <c r="DQ116" s="1001" t="s">
        <v>122</v>
      </c>
      <c r="DR116" s="999"/>
      <c r="DS116" s="999"/>
      <c r="DT116" s="999"/>
      <c r="DU116" s="1000"/>
      <c r="DV116" s="1002" t="s">
        <v>122</v>
      </c>
      <c r="DW116" s="1003"/>
      <c r="DX116" s="1003"/>
      <c r="DY116" s="1003"/>
      <c r="DZ116" s="1004"/>
    </row>
    <row r="117" spans="1:130" s="230" customFormat="1" ht="26.25" customHeight="1" x14ac:dyDescent="0.15">
      <c r="A117" s="952" t="s">
        <v>177</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17" t="s">
        <v>436</v>
      </c>
      <c r="Z117" s="934"/>
      <c r="AA117" s="1018">
        <v>721511</v>
      </c>
      <c r="AB117" s="1019"/>
      <c r="AC117" s="1019"/>
      <c r="AD117" s="1019"/>
      <c r="AE117" s="1020"/>
      <c r="AF117" s="1021">
        <v>620972</v>
      </c>
      <c r="AG117" s="1019"/>
      <c r="AH117" s="1019"/>
      <c r="AI117" s="1019"/>
      <c r="AJ117" s="1020"/>
      <c r="AK117" s="1021">
        <v>682427</v>
      </c>
      <c r="AL117" s="1019"/>
      <c r="AM117" s="1019"/>
      <c r="AN117" s="1019"/>
      <c r="AO117" s="1020"/>
      <c r="AP117" s="1022"/>
      <c r="AQ117" s="1023"/>
      <c r="AR117" s="1023"/>
      <c r="AS117" s="1023"/>
      <c r="AT117" s="1024"/>
      <c r="AU117" s="948"/>
      <c r="AV117" s="949"/>
      <c r="AW117" s="949"/>
      <c r="AX117" s="949"/>
      <c r="AY117" s="949"/>
      <c r="AZ117" s="1014" t="s">
        <v>437</v>
      </c>
      <c r="BA117" s="1015"/>
      <c r="BB117" s="1015"/>
      <c r="BC117" s="1015"/>
      <c r="BD117" s="1015"/>
      <c r="BE117" s="1015"/>
      <c r="BF117" s="1015"/>
      <c r="BG117" s="1015"/>
      <c r="BH117" s="1015"/>
      <c r="BI117" s="1015"/>
      <c r="BJ117" s="1015"/>
      <c r="BK117" s="1015"/>
      <c r="BL117" s="1015"/>
      <c r="BM117" s="1015"/>
      <c r="BN117" s="1015"/>
      <c r="BO117" s="1015"/>
      <c r="BP117" s="1016"/>
      <c r="BQ117" s="965" t="s">
        <v>122</v>
      </c>
      <c r="BR117" s="966"/>
      <c r="BS117" s="966"/>
      <c r="BT117" s="966"/>
      <c r="BU117" s="966"/>
      <c r="BV117" s="966" t="s">
        <v>122</v>
      </c>
      <c r="BW117" s="966"/>
      <c r="BX117" s="966"/>
      <c r="BY117" s="966"/>
      <c r="BZ117" s="966"/>
      <c r="CA117" s="966" t="s">
        <v>122</v>
      </c>
      <c r="CB117" s="966"/>
      <c r="CC117" s="966"/>
      <c r="CD117" s="966"/>
      <c r="CE117" s="966"/>
      <c r="CF117" s="960" t="s">
        <v>122</v>
      </c>
      <c r="CG117" s="961"/>
      <c r="CH117" s="961"/>
      <c r="CI117" s="961"/>
      <c r="CJ117" s="961"/>
      <c r="CK117" s="988"/>
      <c r="CL117" s="989"/>
      <c r="CM117" s="962" t="s">
        <v>438</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998" t="s">
        <v>122</v>
      </c>
      <c r="DH117" s="999"/>
      <c r="DI117" s="999"/>
      <c r="DJ117" s="999"/>
      <c r="DK117" s="1000"/>
      <c r="DL117" s="1001" t="s">
        <v>122</v>
      </c>
      <c r="DM117" s="999"/>
      <c r="DN117" s="999"/>
      <c r="DO117" s="999"/>
      <c r="DP117" s="1000"/>
      <c r="DQ117" s="1001" t="s">
        <v>122</v>
      </c>
      <c r="DR117" s="999"/>
      <c r="DS117" s="999"/>
      <c r="DT117" s="999"/>
      <c r="DU117" s="1000"/>
      <c r="DV117" s="1002" t="s">
        <v>122</v>
      </c>
      <c r="DW117" s="1003"/>
      <c r="DX117" s="1003"/>
      <c r="DY117" s="1003"/>
      <c r="DZ117" s="1004"/>
    </row>
    <row r="118" spans="1:130" s="230" customFormat="1" ht="26.25" customHeight="1" x14ac:dyDescent="0.15">
      <c r="A118" s="952" t="s">
        <v>412</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409</v>
      </c>
      <c r="AB118" s="933"/>
      <c r="AC118" s="933"/>
      <c r="AD118" s="933"/>
      <c r="AE118" s="934"/>
      <c r="AF118" s="932" t="s">
        <v>410</v>
      </c>
      <c r="AG118" s="933"/>
      <c r="AH118" s="933"/>
      <c r="AI118" s="933"/>
      <c r="AJ118" s="934"/>
      <c r="AK118" s="932" t="s">
        <v>294</v>
      </c>
      <c r="AL118" s="933"/>
      <c r="AM118" s="933"/>
      <c r="AN118" s="933"/>
      <c r="AO118" s="934"/>
      <c r="AP118" s="1010" t="s">
        <v>411</v>
      </c>
      <c r="AQ118" s="1011"/>
      <c r="AR118" s="1011"/>
      <c r="AS118" s="1011"/>
      <c r="AT118" s="1012"/>
      <c r="AU118" s="948"/>
      <c r="AV118" s="949"/>
      <c r="AW118" s="949"/>
      <c r="AX118" s="949"/>
      <c r="AY118" s="949"/>
      <c r="AZ118" s="1013" t="s">
        <v>439</v>
      </c>
      <c r="BA118" s="1005"/>
      <c r="BB118" s="1005"/>
      <c r="BC118" s="1005"/>
      <c r="BD118" s="1005"/>
      <c r="BE118" s="1005"/>
      <c r="BF118" s="1005"/>
      <c r="BG118" s="1005"/>
      <c r="BH118" s="1005"/>
      <c r="BI118" s="1005"/>
      <c r="BJ118" s="1005"/>
      <c r="BK118" s="1005"/>
      <c r="BL118" s="1005"/>
      <c r="BM118" s="1005"/>
      <c r="BN118" s="1005"/>
      <c r="BO118" s="1005"/>
      <c r="BP118" s="1006"/>
      <c r="BQ118" s="1039" t="s">
        <v>122</v>
      </c>
      <c r="BR118" s="1040"/>
      <c r="BS118" s="1040"/>
      <c r="BT118" s="1040"/>
      <c r="BU118" s="1040"/>
      <c r="BV118" s="1040" t="s">
        <v>122</v>
      </c>
      <c r="BW118" s="1040"/>
      <c r="BX118" s="1040"/>
      <c r="BY118" s="1040"/>
      <c r="BZ118" s="1040"/>
      <c r="CA118" s="1040" t="s">
        <v>122</v>
      </c>
      <c r="CB118" s="1040"/>
      <c r="CC118" s="1040"/>
      <c r="CD118" s="1040"/>
      <c r="CE118" s="1040"/>
      <c r="CF118" s="960" t="s">
        <v>122</v>
      </c>
      <c r="CG118" s="961"/>
      <c r="CH118" s="961"/>
      <c r="CI118" s="961"/>
      <c r="CJ118" s="961"/>
      <c r="CK118" s="988"/>
      <c r="CL118" s="989"/>
      <c r="CM118" s="962" t="s">
        <v>440</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998" t="s">
        <v>122</v>
      </c>
      <c r="DH118" s="999"/>
      <c r="DI118" s="999"/>
      <c r="DJ118" s="999"/>
      <c r="DK118" s="1000"/>
      <c r="DL118" s="1001" t="s">
        <v>122</v>
      </c>
      <c r="DM118" s="999"/>
      <c r="DN118" s="999"/>
      <c r="DO118" s="999"/>
      <c r="DP118" s="1000"/>
      <c r="DQ118" s="1001" t="s">
        <v>122</v>
      </c>
      <c r="DR118" s="999"/>
      <c r="DS118" s="999"/>
      <c r="DT118" s="999"/>
      <c r="DU118" s="1000"/>
      <c r="DV118" s="1002" t="s">
        <v>122</v>
      </c>
      <c r="DW118" s="1003"/>
      <c r="DX118" s="1003"/>
      <c r="DY118" s="1003"/>
      <c r="DZ118" s="1004"/>
    </row>
    <row r="119" spans="1:130" s="230" customFormat="1" ht="26.25" customHeight="1" x14ac:dyDescent="0.15">
      <c r="A119" s="1096" t="s">
        <v>415</v>
      </c>
      <c r="B119" s="987"/>
      <c r="C119" s="969" t="s">
        <v>416</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122</v>
      </c>
      <c r="AB119" s="940"/>
      <c r="AC119" s="940"/>
      <c r="AD119" s="940"/>
      <c r="AE119" s="941"/>
      <c r="AF119" s="942" t="s">
        <v>122</v>
      </c>
      <c r="AG119" s="940"/>
      <c r="AH119" s="940"/>
      <c r="AI119" s="940"/>
      <c r="AJ119" s="941"/>
      <c r="AK119" s="942" t="s">
        <v>122</v>
      </c>
      <c r="AL119" s="940"/>
      <c r="AM119" s="940"/>
      <c r="AN119" s="940"/>
      <c r="AO119" s="941"/>
      <c r="AP119" s="943" t="s">
        <v>122</v>
      </c>
      <c r="AQ119" s="944"/>
      <c r="AR119" s="944"/>
      <c r="AS119" s="944"/>
      <c r="AT119" s="945"/>
      <c r="AU119" s="950"/>
      <c r="AV119" s="951"/>
      <c r="AW119" s="951"/>
      <c r="AX119" s="951"/>
      <c r="AY119" s="951"/>
      <c r="AZ119" s="251" t="s">
        <v>177</v>
      </c>
      <c r="BA119" s="251"/>
      <c r="BB119" s="251"/>
      <c r="BC119" s="251"/>
      <c r="BD119" s="251"/>
      <c r="BE119" s="251"/>
      <c r="BF119" s="251"/>
      <c r="BG119" s="251"/>
      <c r="BH119" s="251"/>
      <c r="BI119" s="251"/>
      <c r="BJ119" s="251"/>
      <c r="BK119" s="251"/>
      <c r="BL119" s="251"/>
      <c r="BM119" s="251"/>
      <c r="BN119" s="251"/>
      <c r="BO119" s="1017" t="s">
        <v>441</v>
      </c>
      <c r="BP119" s="1045"/>
      <c r="BQ119" s="1039">
        <v>4022232</v>
      </c>
      <c r="BR119" s="1040"/>
      <c r="BS119" s="1040"/>
      <c r="BT119" s="1040"/>
      <c r="BU119" s="1040"/>
      <c r="BV119" s="1040">
        <v>3951958</v>
      </c>
      <c r="BW119" s="1040"/>
      <c r="BX119" s="1040"/>
      <c r="BY119" s="1040"/>
      <c r="BZ119" s="1040"/>
      <c r="CA119" s="1040">
        <v>4066067</v>
      </c>
      <c r="CB119" s="1040"/>
      <c r="CC119" s="1040"/>
      <c r="CD119" s="1040"/>
      <c r="CE119" s="1040"/>
      <c r="CF119" s="1041"/>
      <c r="CG119" s="1042"/>
      <c r="CH119" s="1042"/>
      <c r="CI119" s="1042"/>
      <c r="CJ119" s="1043"/>
      <c r="CK119" s="990"/>
      <c r="CL119" s="991"/>
      <c r="CM119" s="1013"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44">
        <v>2716</v>
      </c>
      <c r="DH119" s="1026"/>
      <c r="DI119" s="1026"/>
      <c r="DJ119" s="1026"/>
      <c r="DK119" s="1027"/>
      <c r="DL119" s="1025">
        <v>934</v>
      </c>
      <c r="DM119" s="1026"/>
      <c r="DN119" s="1026"/>
      <c r="DO119" s="1026"/>
      <c r="DP119" s="1027"/>
      <c r="DQ119" s="1025">
        <v>28</v>
      </c>
      <c r="DR119" s="1026"/>
      <c r="DS119" s="1026"/>
      <c r="DT119" s="1026"/>
      <c r="DU119" s="1027"/>
      <c r="DV119" s="1028">
        <v>0</v>
      </c>
      <c r="DW119" s="1029"/>
      <c r="DX119" s="1029"/>
      <c r="DY119" s="1029"/>
      <c r="DZ119" s="1030"/>
    </row>
    <row r="120" spans="1:130" s="230" customFormat="1" ht="26.25" customHeight="1" x14ac:dyDescent="0.15">
      <c r="A120" s="1097"/>
      <c r="B120" s="989"/>
      <c r="C120" s="962" t="s">
        <v>419</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998" t="s">
        <v>122</v>
      </c>
      <c r="AB120" s="999"/>
      <c r="AC120" s="999"/>
      <c r="AD120" s="999"/>
      <c r="AE120" s="1000"/>
      <c r="AF120" s="1001" t="s">
        <v>122</v>
      </c>
      <c r="AG120" s="999"/>
      <c r="AH120" s="999"/>
      <c r="AI120" s="999"/>
      <c r="AJ120" s="1000"/>
      <c r="AK120" s="1001" t="s">
        <v>122</v>
      </c>
      <c r="AL120" s="999"/>
      <c r="AM120" s="999"/>
      <c r="AN120" s="999"/>
      <c r="AO120" s="1000"/>
      <c r="AP120" s="1002" t="s">
        <v>122</v>
      </c>
      <c r="AQ120" s="1003"/>
      <c r="AR120" s="1003"/>
      <c r="AS120" s="1003"/>
      <c r="AT120" s="1004"/>
      <c r="AU120" s="1031" t="s">
        <v>443</v>
      </c>
      <c r="AV120" s="1032"/>
      <c r="AW120" s="1032"/>
      <c r="AX120" s="1032"/>
      <c r="AY120" s="1033"/>
      <c r="AZ120" s="969" t="s">
        <v>444</v>
      </c>
      <c r="BA120" s="937"/>
      <c r="BB120" s="937"/>
      <c r="BC120" s="937"/>
      <c r="BD120" s="937"/>
      <c r="BE120" s="937"/>
      <c r="BF120" s="937"/>
      <c r="BG120" s="937"/>
      <c r="BH120" s="937"/>
      <c r="BI120" s="937"/>
      <c r="BJ120" s="937"/>
      <c r="BK120" s="937"/>
      <c r="BL120" s="937"/>
      <c r="BM120" s="937"/>
      <c r="BN120" s="937"/>
      <c r="BO120" s="937"/>
      <c r="BP120" s="938"/>
      <c r="BQ120" s="970">
        <v>5910527</v>
      </c>
      <c r="BR120" s="971"/>
      <c r="BS120" s="971"/>
      <c r="BT120" s="971"/>
      <c r="BU120" s="971"/>
      <c r="BV120" s="971">
        <v>6128797</v>
      </c>
      <c r="BW120" s="971"/>
      <c r="BX120" s="971"/>
      <c r="BY120" s="971"/>
      <c r="BZ120" s="971"/>
      <c r="CA120" s="971">
        <v>6414582</v>
      </c>
      <c r="CB120" s="971"/>
      <c r="CC120" s="971"/>
      <c r="CD120" s="971"/>
      <c r="CE120" s="971"/>
      <c r="CF120" s="984">
        <v>273</v>
      </c>
      <c r="CG120" s="985"/>
      <c r="CH120" s="985"/>
      <c r="CI120" s="985"/>
      <c r="CJ120" s="985"/>
      <c r="CK120" s="1046" t="s">
        <v>445</v>
      </c>
      <c r="CL120" s="1047"/>
      <c r="CM120" s="1047"/>
      <c r="CN120" s="1047"/>
      <c r="CO120" s="1048"/>
      <c r="CP120" s="1054" t="s">
        <v>394</v>
      </c>
      <c r="CQ120" s="1055"/>
      <c r="CR120" s="1055"/>
      <c r="CS120" s="1055"/>
      <c r="CT120" s="1055"/>
      <c r="CU120" s="1055"/>
      <c r="CV120" s="1055"/>
      <c r="CW120" s="1055"/>
      <c r="CX120" s="1055"/>
      <c r="CY120" s="1055"/>
      <c r="CZ120" s="1055"/>
      <c r="DA120" s="1055"/>
      <c r="DB120" s="1055"/>
      <c r="DC120" s="1055"/>
      <c r="DD120" s="1055"/>
      <c r="DE120" s="1055"/>
      <c r="DF120" s="1056"/>
      <c r="DG120" s="970" t="s">
        <v>122</v>
      </c>
      <c r="DH120" s="971"/>
      <c r="DI120" s="971"/>
      <c r="DJ120" s="971"/>
      <c r="DK120" s="971"/>
      <c r="DL120" s="971" t="s">
        <v>122</v>
      </c>
      <c r="DM120" s="971"/>
      <c r="DN120" s="971"/>
      <c r="DO120" s="971"/>
      <c r="DP120" s="971"/>
      <c r="DQ120" s="971">
        <v>387111</v>
      </c>
      <c r="DR120" s="971"/>
      <c r="DS120" s="971"/>
      <c r="DT120" s="971"/>
      <c r="DU120" s="971"/>
      <c r="DV120" s="972">
        <v>16.5</v>
      </c>
      <c r="DW120" s="972"/>
      <c r="DX120" s="972"/>
      <c r="DY120" s="972"/>
      <c r="DZ120" s="973"/>
    </row>
    <row r="121" spans="1:130" s="230" customFormat="1" ht="26.25" customHeight="1" x14ac:dyDescent="0.15">
      <c r="A121" s="1097"/>
      <c r="B121" s="989"/>
      <c r="C121" s="1014" t="s">
        <v>446</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98" t="s">
        <v>122</v>
      </c>
      <c r="AB121" s="999"/>
      <c r="AC121" s="999"/>
      <c r="AD121" s="999"/>
      <c r="AE121" s="1000"/>
      <c r="AF121" s="1001" t="s">
        <v>122</v>
      </c>
      <c r="AG121" s="999"/>
      <c r="AH121" s="999"/>
      <c r="AI121" s="999"/>
      <c r="AJ121" s="1000"/>
      <c r="AK121" s="1001" t="s">
        <v>122</v>
      </c>
      <c r="AL121" s="999"/>
      <c r="AM121" s="999"/>
      <c r="AN121" s="999"/>
      <c r="AO121" s="1000"/>
      <c r="AP121" s="1002" t="s">
        <v>122</v>
      </c>
      <c r="AQ121" s="1003"/>
      <c r="AR121" s="1003"/>
      <c r="AS121" s="1003"/>
      <c r="AT121" s="1004"/>
      <c r="AU121" s="1034"/>
      <c r="AV121" s="1035"/>
      <c r="AW121" s="1035"/>
      <c r="AX121" s="1035"/>
      <c r="AY121" s="1036"/>
      <c r="AZ121" s="962" t="s">
        <v>447</v>
      </c>
      <c r="BA121" s="963"/>
      <c r="BB121" s="963"/>
      <c r="BC121" s="963"/>
      <c r="BD121" s="963"/>
      <c r="BE121" s="963"/>
      <c r="BF121" s="963"/>
      <c r="BG121" s="963"/>
      <c r="BH121" s="963"/>
      <c r="BI121" s="963"/>
      <c r="BJ121" s="963"/>
      <c r="BK121" s="963"/>
      <c r="BL121" s="963"/>
      <c r="BM121" s="963"/>
      <c r="BN121" s="963"/>
      <c r="BO121" s="963"/>
      <c r="BP121" s="964"/>
      <c r="BQ121" s="965">
        <v>159001</v>
      </c>
      <c r="BR121" s="966"/>
      <c r="BS121" s="966"/>
      <c r="BT121" s="966"/>
      <c r="BU121" s="966"/>
      <c r="BV121" s="966">
        <v>115194</v>
      </c>
      <c r="BW121" s="966"/>
      <c r="BX121" s="966"/>
      <c r="BY121" s="966"/>
      <c r="BZ121" s="966"/>
      <c r="CA121" s="966">
        <v>87178</v>
      </c>
      <c r="CB121" s="966"/>
      <c r="CC121" s="966"/>
      <c r="CD121" s="966"/>
      <c r="CE121" s="966"/>
      <c r="CF121" s="960">
        <v>3.7</v>
      </c>
      <c r="CG121" s="961"/>
      <c r="CH121" s="961"/>
      <c r="CI121" s="961"/>
      <c r="CJ121" s="961"/>
      <c r="CK121" s="1049"/>
      <c r="CL121" s="1050"/>
      <c r="CM121" s="1050"/>
      <c r="CN121" s="1050"/>
      <c r="CO121" s="1051"/>
      <c r="CP121" s="1059" t="s">
        <v>392</v>
      </c>
      <c r="CQ121" s="1060"/>
      <c r="CR121" s="1060"/>
      <c r="CS121" s="1060"/>
      <c r="CT121" s="1060"/>
      <c r="CU121" s="1060"/>
      <c r="CV121" s="1060"/>
      <c r="CW121" s="1060"/>
      <c r="CX121" s="1060"/>
      <c r="CY121" s="1060"/>
      <c r="CZ121" s="1060"/>
      <c r="DA121" s="1060"/>
      <c r="DB121" s="1060"/>
      <c r="DC121" s="1060"/>
      <c r="DD121" s="1060"/>
      <c r="DE121" s="1060"/>
      <c r="DF121" s="1061"/>
      <c r="DG121" s="965" t="s">
        <v>122</v>
      </c>
      <c r="DH121" s="966"/>
      <c r="DI121" s="966"/>
      <c r="DJ121" s="966"/>
      <c r="DK121" s="966"/>
      <c r="DL121" s="966" t="s">
        <v>122</v>
      </c>
      <c r="DM121" s="966"/>
      <c r="DN121" s="966"/>
      <c r="DO121" s="966"/>
      <c r="DP121" s="966"/>
      <c r="DQ121" s="966">
        <v>73237</v>
      </c>
      <c r="DR121" s="966"/>
      <c r="DS121" s="966"/>
      <c r="DT121" s="966"/>
      <c r="DU121" s="966"/>
      <c r="DV121" s="967">
        <v>3.1</v>
      </c>
      <c r="DW121" s="967"/>
      <c r="DX121" s="967"/>
      <c r="DY121" s="967"/>
      <c r="DZ121" s="968"/>
    </row>
    <row r="122" spans="1:130" s="230" customFormat="1" ht="26.25" customHeight="1" x14ac:dyDescent="0.15">
      <c r="A122" s="1097"/>
      <c r="B122" s="989"/>
      <c r="C122" s="962" t="s">
        <v>429</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998" t="s">
        <v>122</v>
      </c>
      <c r="AB122" s="999"/>
      <c r="AC122" s="999"/>
      <c r="AD122" s="999"/>
      <c r="AE122" s="1000"/>
      <c r="AF122" s="1001" t="s">
        <v>122</v>
      </c>
      <c r="AG122" s="999"/>
      <c r="AH122" s="999"/>
      <c r="AI122" s="999"/>
      <c r="AJ122" s="1000"/>
      <c r="AK122" s="1001" t="s">
        <v>122</v>
      </c>
      <c r="AL122" s="999"/>
      <c r="AM122" s="999"/>
      <c r="AN122" s="999"/>
      <c r="AO122" s="1000"/>
      <c r="AP122" s="1002" t="s">
        <v>122</v>
      </c>
      <c r="AQ122" s="1003"/>
      <c r="AR122" s="1003"/>
      <c r="AS122" s="1003"/>
      <c r="AT122" s="1004"/>
      <c r="AU122" s="1034"/>
      <c r="AV122" s="1035"/>
      <c r="AW122" s="1035"/>
      <c r="AX122" s="1035"/>
      <c r="AY122" s="1036"/>
      <c r="AZ122" s="1013" t="s">
        <v>448</v>
      </c>
      <c r="BA122" s="1005"/>
      <c r="BB122" s="1005"/>
      <c r="BC122" s="1005"/>
      <c r="BD122" s="1005"/>
      <c r="BE122" s="1005"/>
      <c r="BF122" s="1005"/>
      <c r="BG122" s="1005"/>
      <c r="BH122" s="1005"/>
      <c r="BI122" s="1005"/>
      <c r="BJ122" s="1005"/>
      <c r="BK122" s="1005"/>
      <c r="BL122" s="1005"/>
      <c r="BM122" s="1005"/>
      <c r="BN122" s="1005"/>
      <c r="BO122" s="1005"/>
      <c r="BP122" s="1006"/>
      <c r="BQ122" s="1039">
        <v>3905426</v>
      </c>
      <c r="BR122" s="1040"/>
      <c r="BS122" s="1040"/>
      <c r="BT122" s="1040"/>
      <c r="BU122" s="1040"/>
      <c r="BV122" s="1040">
        <v>3837419</v>
      </c>
      <c r="BW122" s="1040"/>
      <c r="BX122" s="1040"/>
      <c r="BY122" s="1040"/>
      <c r="BZ122" s="1040"/>
      <c r="CA122" s="1040">
        <v>3920067</v>
      </c>
      <c r="CB122" s="1040"/>
      <c r="CC122" s="1040"/>
      <c r="CD122" s="1040"/>
      <c r="CE122" s="1040"/>
      <c r="CF122" s="1057">
        <v>166.9</v>
      </c>
      <c r="CG122" s="1058"/>
      <c r="CH122" s="1058"/>
      <c r="CI122" s="1058"/>
      <c r="CJ122" s="1058"/>
      <c r="CK122" s="1049"/>
      <c r="CL122" s="1050"/>
      <c r="CM122" s="1050"/>
      <c r="CN122" s="1050"/>
      <c r="CO122" s="1051"/>
      <c r="CP122" s="1059" t="s">
        <v>390</v>
      </c>
      <c r="CQ122" s="1060"/>
      <c r="CR122" s="1060"/>
      <c r="CS122" s="1060"/>
      <c r="CT122" s="1060"/>
      <c r="CU122" s="1060"/>
      <c r="CV122" s="1060"/>
      <c r="CW122" s="1060"/>
      <c r="CX122" s="1060"/>
      <c r="CY122" s="1060"/>
      <c r="CZ122" s="1060"/>
      <c r="DA122" s="1060"/>
      <c r="DB122" s="1060"/>
      <c r="DC122" s="1060"/>
      <c r="DD122" s="1060"/>
      <c r="DE122" s="1060"/>
      <c r="DF122" s="1061"/>
      <c r="DG122" s="965" t="s">
        <v>122</v>
      </c>
      <c r="DH122" s="966"/>
      <c r="DI122" s="966"/>
      <c r="DJ122" s="966"/>
      <c r="DK122" s="966"/>
      <c r="DL122" s="966" t="s">
        <v>122</v>
      </c>
      <c r="DM122" s="966"/>
      <c r="DN122" s="966"/>
      <c r="DO122" s="966"/>
      <c r="DP122" s="966"/>
      <c r="DQ122" s="966" t="s">
        <v>122</v>
      </c>
      <c r="DR122" s="966"/>
      <c r="DS122" s="966"/>
      <c r="DT122" s="966"/>
      <c r="DU122" s="966"/>
      <c r="DV122" s="967" t="s">
        <v>122</v>
      </c>
      <c r="DW122" s="967"/>
      <c r="DX122" s="967"/>
      <c r="DY122" s="967"/>
      <c r="DZ122" s="968"/>
    </row>
    <row r="123" spans="1:130" s="230" customFormat="1" ht="26.25" customHeight="1" x14ac:dyDescent="0.15">
      <c r="A123" s="1097"/>
      <c r="B123" s="989"/>
      <c r="C123" s="962" t="s">
        <v>435</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998" t="s">
        <v>122</v>
      </c>
      <c r="AB123" s="999"/>
      <c r="AC123" s="999"/>
      <c r="AD123" s="999"/>
      <c r="AE123" s="1000"/>
      <c r="AF123" s="1001" t="s">
        <v>122</v>
      </c>
      <c r="AG123" s="999"/>
      <c r="AH123" s="999"/>
      <c r="AI123" s="999"/>
      <c r="AJ123" s="1000"/>
      <c r="AK123" s="1001" t="s">
        <v>122</v>
      </c>
      <c r="AL123" s="999"/>
      <c r="AM123" s="999"/>
      <c r="AN123" s="999"/>
      <c r="AO123" s="1000"/>
      <c r="AP123" s="1002" t="s">
        <v>122</v>
      </c>
      <c r="AQ123" s="1003"/>
      <c r="AR123" s="1003"/>
      <c r="AS123" s="1003"/>
      <c r="AT123" s="1004"/>
      <c r="AU123" s="1037"/>
      <c r="AV123" s="1038"/>
      <c r="AW123" s="1038"/>
      <c r="AX123" s="1038"/>
      <c r="AY123" s="1038"/>
      <c r="AZ123" s="251" t="s">
        <v>177</v>
      </c>
      <c r="BA123" s="251"/>
      <c r="BB123" s="251"/>
      <c r="BC123" s="251"/>
      <c r="BD123" s="251"/>
      <c r="BE123" s="251"/>
      <c r="BF123" s="251"/>
      <c r="BG123" s="251"/>
      <c r="BH123" s="251"/>
      <c r="BI123" s="251"/>
      <c r="BJ123" s="251"/>
      <c r="BK123" s="251"/>
      <c r="BL123" s="251"/>
      <c r="BM123" s="251"/>
      <c r="BN123" s="251"/>
      <c r="BO123" s="1017" t="s">
        <v>449</v>
      </c>
      <c r="BP123" s="1045"/>
      <c r="BQ123" s="1103">
        <v>9974954</v>
      </c>
      <c r="BR123" s="1104"/>
      <c r="BS123" s="1104"/>
      <c r="BT123" s="1104"/>
      <c r="BU123" s="1104"/>
      <c r="BV123" s="1104">
        <v>10081410</v>
      </c>
      <c r="BW123" s="1104"/>
      <c r="BX123" s="1104"/>
      <c r="BY123" s="1104"/>
      <c r="BZ123" s="1104"/>
      <c r="CA123" s="1104">
        <v>10421827</v>
      </c>
      <c r="CB123" s="1104"/>
      <c r="CC123" s="1104"/>
      <c r="CD123" s="1104"/>
      <c r="CE123" s="1104"/>
      <c r="CF123" s="1041"/>
      <c r="CG123" s="1042"/>
      <c r="CH123" s="1042"/>
      <c r="CI123" s="1042"/>
      <c r="CJ123" s="1043"/>
      <c r="CK123" s="1049"/>
      <c r="CL123" s="1050"/>
      <c r="CM123" s="1050"/>
      <c r="CN123" s="1050"/>
      <c r="CO123" s="1051"/>
      <c r="CP123" s="1059" t="s">
        <v>391</v>
      </c>
      <c r="CQ123" s="1060"/>
      <c r="CR123" s="1060"/>
      <c r="CS123" s="1060"/>
      <c r="CT123" s="1060"/>
      <c r="CU123" s="1060"/>
      <c r="CV123" s="1060"/>
      <c r="CW123" s="1060"/>
      <c r="CX123" s="1060"/>
      <c r="CY123" s="1060"/>
      <c r="CZ123" s="1060"/>
      <c r="DA123" s="1060"/>
      <c r="DB123" s="1060"/>
      <c r="DC123" s="1060"/>
      <c r="DD123" s="1060"/>
      <c r="DE123" s="1060"/>
      <c r="DF123" s="1061"/>
      <c r="DG123" s="998" t="s">
        <v>122</v>
      </c>
      <c r="DH123" s="999"/>
      <c r="DI123" s="999"/>
      <c r="DJ123" s="999"/>
      <c r="DK123" s="1000"/>
      <c r="DL123" s="1001" t="s">
        <v>122</v>
      </c>
      <c r="DM123" s="999"/>
      <c r="DN123" s="999"/>
      <c r="DO123" s="999"/>
      <c r="DP123" s="1000"/>
      <c r="DQ123" s="1001" t="s">
        <v>122</v>
      </c>
      <c r="DR123" s="999"/>
      <c r="DS123" s="999"/>
      <c r="DT123" s="999"/>
      <c r="DU123" s="1000"/>
      <c r="DV123" s="1002" t="s">
        <v>122</v>
      </c>
      <c r="DW123" s="1003"/>
      <c r="DX123" s="1003"/>
      <c r="DY123" s="1003"/>
      <c r="DZ123" s="1004"/>
    </row>
    <row r="124" spans="1:130" s="230" customFormat="1" ht="26.25" customHeight="1" thickBot="1" x14ac:dyDescent="0.2">
      <c r="A124" s="1097"/>
      <c r="B124" s="989"/>
      <c r="C124" s="962" t="s">
        <v>438</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998" t="s">
        <v>122</v>
      </c>
      <c r="AB124" s="999"/>
      <c r="AC124" s="999"/>
      <c r="AD124" s="999"/>
      <c r="AE124" s="1000"/>
      <c r="AF124" s="1001" t="s">
        <v>122</v>
      </c>
      <c r="AG124" s="999"/>
      <c r="AH124" s="999"/>
      <c r="AI124" s="999"/>
      <c r="AJ124" s="1000"/>
      <c r="AK124" s="1001" t="s">
        <v>122</v>
      </c>
      <c r="AL124" s="999"/>
      <c r="AM124" s="999"/>
      <c r="AN124" s="999"/>
      <c r="AO124" s="1000"/>
      <c r="AP124" s="1002" t="s">
        <v>122</v>
      </c>
      <c r="AQ124" s="1003"/>
      <c r="AR124" s="1003"/>
      <c r="AS124" s="1003"/>
      <c r="AT124" s="1004"/>
      <c r="AU124" s="1099" t="s">
        <v>450</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t="s">
        <v>122</v>
      </c>
      <c r="BR124" s="1067"/>
      <c r="BS124" s="1067"/>
      <c r="BT124" s="1067"/>
      <c r="BU124" s="1067"/>
      <c r="BV124" s="1067" t="s">
        <v>122</v>
      </c>
      <c r="BW124" s="1067"/>
      <c r="BX124" s="1067"/>
      <c r="BY124" s="1067"/>
      <c r="BZ124" s="1067"/>
      <c r="CA124" s="1067" t="s">
        <v>122</v>
      </c>
      <c r="CB124" s="1067"/>
      <c r="CC124" s="1067"/>
      <c r="CD124" s="1067"/>
      <c r="CE124" s="1067"/>
      <c r="CF124" s="1068"/>
      <c r="CG124" s="1069"/>
      <c r="CH124" s="1069"/>
      <c r="CI124" s="1069"/>
      <c r="CJ124" s="1070"/>
      <c r="CK124" s="1052"/>
      <c r="CL124" s="1052"/>
      <c r="CM124" s="1052"/>
      <c r="CN124" s="1052"/>
      <c r="CO124" s="1053"/>
      <c r="CP124" s="1059" t="s">
        <v>451</v>
      </c>
      <c r="CQ124" s="1060"/>
      <c r="CR124" s="1060"/>
      <c r="CS124" s="1060"/>
      <c r="CT124" s="1060"/>
      <c r="CU124" s="1060"/>
      <c r="CV124" s="1060"/>
      <c r="CW124" s="1060"/>
      <c r="CX124" s="1060"/>
      <c r="CY124" s="1060"/>
      <c r="CZ124" s="1060"/>
      <c r="DA124" s="1060"/>
      <c r="DB124" s="1060"/>
      <c r="DC124" s="1060"/>
      <c r="DD124" s="1060"/>
      <c r="DE124" s="1060"/>
      <c r="DF124" s="1061"/>
      <c r="DG124" s="1044">
        <v>371513</v>
      </c>
      <c r="DH124" s="1026"/>
      <c r="DI124" s="1026"/>
      <c r="DJ124" s="1026"/>
      <c r="DK124" s="1027"/>
      <c r="DL124" s="1025">
        <v>409290</v>
      </c>
      <c r="DM124" s="1026"/>
      <c r="DN124" s="1026"/>
      <c r="DO124" s="1026"/>
      <c r="DP124" s="1027"/>
      <c r="DQ124" s="1025" t="s">
        <v>122</v>
      </c>
      <c r="DR124" s="1026"/>
      <c r="DS124" s="1026"/>
      <c r="DT124" s="1026"/>
      <c r="DU124" s="1027"/>
      <c r="DV124" s="1028" t="s">
        <v>122</v>
      </c>
      <c r="DW124" s="1029"/>
      <c r="DX124" s="1029"/>
      <c r="DY124" s="1029"/>
      <c r="DZ124" s="1030"/>
    </row>
    <row r="125" spans="1:130" s="230" customFormat="1" ht="26.25" customHeight="1" x14ac:dyDescent="0.15">
      <c r="A125" s="1097"/>
      <c r="B125" s="989"/>
      <c r="C125" s="962" t="s">
        <v>440</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998" t="s">
        <v>122</v>
      </c>
      <c r="AB125" s="999"/>
      <c r="AC125" s="999"/>
      <c r="AD125" s="999"/>
      <c r="AE125" s="1000"/>
      <c r="AF125" s="1001" t="s">
        <v>122</v>
      </c>
      <c r="AG125" s="999"/>
      <c r="AH125" s="999"/>
      <c r="AI125" s="999"/>
      <c r="AJ125" s="1000"/>
      <c r="AK125" s="1001" t="s">
        <v>122</v>
      </c>
      <c r="AL125" s="999"/>
      <c r="AM125" s="999"/>
      <c r="AN125" s="999"/>
      <c r="AO125" s="1000"/>
      <c r="AP125" s="1002" t="s">
        <v>122</v>
      </c>
      <c r="AQ125" s="1003"/>
      <c r="AR125" s="1003"/>
      <c r="AS125" s="1003"/>
      <c r="AT125" s="100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2" t="s">
        <v>452</v>
      </c>
      <c r="CL125" s="1047"/>
      <c r="CM125" s="1047"/>
      <c r="CN125" s="1047"/>
      <c r="CO125" s="1048"/>
      <c r="CP125" s="969" t="s">
        <v>453</v>
      </c>
      <c r="CQ125" s="937"/>
      <c r="CR125" s="937"/>
      <c r="CS125" s="937"/>
      <c r="CT125" s="937"/>
      <c r="CU125" s="937"/>
      <c r="CV125" s="937"/>
      <c r="CW125" s="937"/>
      <c r="CX125" s="937"/>
      <c r="CY125" s="937"/>
      <c r="CZ125" s="937"/>
      <c r="DA125" s="937"/>
      <c r="DB125" s="937"/>
      <c r="DC125" s="937"/>
      <c r="DD125" s="937"/>
      <c r="DE125" s="937"/>
      <c r="DF125" s="938"/>
      <c r="DG125" s="970" t="s">
        <v>122</v>
      </c>
      <c r="DH125" s="971"/>
      <c r="DI125" s="971"/>
      <c r="DJ125" s="971"/>
      <c r="DK125" s="971"/>
      <c r="DL125" s="971" t="s">
        <v>122</v>
      </c>
      <c r="DM125" s="971"/>
      <c r="DN125" s="971"/>
      <c r="DO125" s="971"/>
      <c r="DP125" s="971"/>
      <c r="DQ125" s="971" t="s">
        <v>122</v>
      </c>
      <c r="DR125" s="971"/>
      <c r="DS125" s="971"/>
      <c r="DT125" s="971"/>
      <c r="DU125" s="971"/>
      <c r="DV125" s="972" t="s">
        <v>122</v>
      </c>
      <c r="DW125" s="972"/>
      <c r="DX125" s="972"/>
      <c r="DY125" s="972"/>
      <c r="DZ125" s="973"/>
    </row>
    <row r="126" spans="1:130" s="230" customFormat="1" ht="26.25" customHeight="1" thickBot="1" x14ac:dyDescent="0.2">
      <c r="A126" s="1097"/>
      <c r="B126" s="989"/>
      <c r="C126" s="962" t="s">
        <v>442</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998">
        <v>8088</v>
      </c>
      <c r="AB126" s="999"/>
      <c r="AC126" s="999"/>
      <c r="AD126" s="999"/>
      <c r="AE126" s="1000"/>
      <c r="AF126" s="1001">
        <v>1761</v>
      </c>
      <c r="AG126" s="999"/>
      <c r="AH126" s="999"/>
      <c r="AI126" s="999"/>
      <c r="AJ126" s="1000"/>
      <c r="AK126" s="1001">
        <v>906</v>
      </c>
      <c r="AL126" s="999"/>
      <c r="AM126" s="999"/>
      <c r="AN126" s="999"/>
      <c r="AO126" s="1000"/>
      <c r="AP126" s="1002">
        <v>0</v>
      </c>
      <c r="AQ126" s="1003"/>
      <c r="AR126" s="1003"/>
      <c r="AS126" s="1003"/>
      <c r="AT126" s="100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3"/>
      <c r="CL126" s="1050"/>
      <c r="CM126" s="1050"/>
      <c r="CN126" s="1050"/>
      <c r="CO126" s="1051"/>
      <c r="CP126" s="962" t="s">
        <v>454</v>
      </c>
      <c r="CQ126" s="963"/>
      <c r="CR126" s="963"/>
      <c r="CS126" s="963"/>
      <c r="CT126" s="963"/>
      <c r="CU126" s="963"/>
      <c r="CV126" s="963"/>
      <c r="CW126" s="963"/>
      <c r="CX126" s="963"/>
      <c r="CY126" s="963"/>
      <c r="CZ126" s="963"/>
      <c r="DA126" s="963"/>
      <c r="DB126" s="963"/>
      <c r="DC126" s="963"/>
      <c r="DD126" s="963"/>
      <c r="DE126" s="963"/>
      <c r="DF126" s="964"/>
      <c r="DG126" s="965" t="s">
        <v>122</v>
      </c>
      <c r="DH126" s="966"/>
      <c r="DI126" s="966"/>
      <c r="DJ126" s="966"/>
      <c r="DK126" s="966"/>
      <c r="DL126" s="966" t="s">
        <v>122</v>
      </c>
      <c r="DM126" s="966"/>
      <c r="DN126" s="966"/>
      <c r="DO126" s="966"/>
      <c r="DP126" s="966"/>
      <c r="DQ126" s="966" t="s">
        <v>122</v>
      </c>
      <c r="DR126" s="966"/>
      <c r="DS126" s="966"/>
      <c r="DT126" s="966"/>
      <c r="DU126" s="966"/>
      <c r="DV126" s="967" t="s">
        <v>122</v>
      </c>
      <c r="DW126" s="967"/>
      <c r="DX126" s="967"/>
      <c r="DY126" s="967"/>
      <c r="DZ126" s="968"/>
    </row>
    <row r="127" spans="1:130" s="230" customFormat="1" ht="26.25" customHeight="1" x14ac:dyDescent="0.15">
      <c r="A127" s="1098"/>
      <c r="B127" s="991"/>
      <c r="C127" s="1013"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98">
        <v>291</v>
      </c>
      <c r="AB127" s="999"/>
      <c r="AC127" s="999"/>
      <c r="AD127" s="999"/>
      <c r="AE127" s="1000"/>
      <c r="AF127" s="1001">
        <v>265</v>
      </c>
      <c r="AG127" s="999"/>
      <c r="AH127" s="999"/>
      <c r="AI127" s="999"/>
      <c r="AJ127" s="1000"/>
      <c r="AK127" s="1001">
        <v>320</v>
      </c>
      <c r="AL127" s="999"/>
      <c r="AM127" s="999"/>
      <c r="AN127" s="999"/>
      <c r="AO127" s="1000"/>
      <c r="AP127" s="1002">
        <v>0</v>
      </c>
      <c r="AQ127" s="1003"/>
      <c r="AR127" s="1003"/>
      <c r="AS127" s="1003"/>
      <c r="AT127" s="1004"/>
      <c r="AU127" s="232"/>
      <c r="AV127" s="232"/>
      <c r="AW127" s="232"/>
      <c r="AX127" s="1071" t="s">
        <v>456</v>
      </c>
      <c r="AY127" s="1072"/>
      <c r="AZ127" s="1072"/>
      <c r="BA127" s="1072"/>
      <c r="BB127" s="1072"/>
      <c r="BC127" s="1072"/>
      <c r="BD127" s="1072"/>
      <c r="BE127" s="1073"/>
      <c r="BF127" s="1074" t="s">
        <v>457</v>
      </c>
      <c r="BG127" s="1072"/>
      <c r="BH127" s="1072"/>
      <c r="BI127" s="1072"/>
      <c r="BJ127" s="1072"/>
      <c r="BK127" s="1072"/>
      <c r="BL127" s="1073"/>
      <c r="BM127" s="1074" t="s">
        <v>458</v>
      </c>
      <c r="BN127" s="1072"/>
      <c r="BO127" s="1072"/>
      <c r="BP127" s="1072"/>
      <c r="BQ127" s="1072"/>
      <c r="BR127" s="1072"/>
      <c r="BS127" s="1073"/>
      <c r="BT127" s="1074" t="s">
        <v>459</v>
      </c>
      <c r="BU127" s="1072"/>
      <c r="BV127" s="1072"/>
      <c r="BW127" s="1072"/>
      <c r="BX127" s="1072"/>
      <c r="BY127" s="1072"/>
      <c r="BZ127" s="1095"/>
      <c r="CA127" s="232"/>
      <c r="CB127" s="232"/>
      <c r="CC127" s="232"/>
      <c r="CD127" s="255"/>
      <c r="CE127" s="255"/>
      <c r="CF127" s="255"/>
      <c r="CG127" s="232"/>
      <c r="CH127" s="232"/>
      <c r="CI127" s="232"/>
      <c r="CJ127" s="254"/>
      <c r="CK127" s="1063"/>
      <c r="CL127" s="1050"/>
      <c r="CM127" s="1050"/>
      <c r="CN127" s="1050"/>
      <c r="CO127" s="1051"/>
      <c r="CP127" s="962" t="s">
        <v>460</v>
      </c>
      <c r="CQ127" s="963"/>
      <c r="CR127" s="963"/>
      <c r="CS127" s="963"/>
      <c r="CT127" s="963"/>
      <c r="CU127" s="963"/>
      <c r="CV127" s="963"/>
      <c r="CW127" s="963"/>
      <c r="CX127" s="963"/>
      <c r="CY127" s="963"/>
      <c r="CZ127" s="963"/>
      <c r="DA127" s="963"/>
      <c r="DB127" s="963"/>
      <c r="DC127" s="963"/>
      <c r="DD127" s="963"/>
      <c r="DE127" s="963"/>
      <c r="DF127" s="964"/>
      <c r="DG127" s="965" t="s">
        <v>122</v>
      </c>
      <c r="DH127" s="966"/>
      <c r="DI127" s="966"/>
      <c r="DJ127" s="966"/>
      <c r="DK127" s="966"/>
      <c r="DL127" s="966" t="s">
        <v>122</v>
      </c>
      <c r="DM127" s="966"/>
      <c r="DN127" s="966"/>
      <c r="DO127" s="966"/>
      <c r="DP127" s="966"/>
      <c r="DQ127" s="966" t="s">
        <v>122</v>
      </c>
      <c r="DR127" s="966"/>
      <c r="DS127" s="966"/>
      <c r="DT127" s="966"/>
      <c r="DU127" s="966"/>
      <c r="DV127" s="967" t="s">
        <v>122</v>
      </c>
      <c r="DW127" s="967"/>
      <c r="DX127" s="967"/>
      <c r="DY127" s="967"/>
      <c r="DZ127" s="968"/>
    </row>
    <row r="128" spans="1:130" s="230" customFormat="1" ht="26.25" customHeight="1" thickBot="1" x14ac:dyDescent="0.2">
      <c r="A128" s="1081" t="s">
        <v>461</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462</v>
      </c>
      <c r="X128" s="1083"/>
      <c r="Y128" s="1083"/>
      <c r="Z128" s="1084"/>
      <c r="AA128" s="1085">
        <v>51396</v>
      </c>
      <c r="AB128" s="1086"/>
      <c r="AC128" s="1086"/>
      <c r="AD128" s="1086"/>
      <c r="AE128" s="1087"/>
      <c r="AF128" s="1088">
        <v>45935</v>
      </c>
      <c r="AG128" s="1086"/>
      <c r="AH128" s="1086"/>
      <c r="AI128" s="1086"/>
      <c r="AJ128" s="1087"/>
      <c r="AK128" s="1088">
        <v>29471</v>
      </c>
      <c r="AL128" s="1086"/>
      <c r="AM128" s="1086"/>
      <c r="AN128" s="1086"/>
      <c r="AO128" s="1087"/>
      <c r="AP128" s="1089"/>
      <c r="AQ128" s="1090"/>
      <c r="AR128" s="1090"/>
      <c r="AS128" s="1090"/>
      <c r="AT128" s="1091"/>
      <c r="AU128" s="232"/>
      <c r="AV128" s="232"/>
      <c r="AW128" s="232"/>
      <c r="AX128" s="936" t="s">
        <v>463</v>
      </c>
      <c r="AY128" s="937"/>
      <c r="AZ128" s="937"/>
      <c r="BA128" s="937"/>
      <c r="BB128" s="937"/>
      <c r="BC128" s="937"/>
      <c r="BD128" s="937"/>
      <c r="BE128" s="938"/>
      <c r="BF128" s="1092" t="s">
        <v>122</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6"/>
      <c r="CA128" s="255"/>
      <c r="CB128" s="255"/>
      <c r="CC128" s="255"/>
      <c r="CD128" s="255"/>
      <c r="CE128" s="255"/>
      <c r="CF128" s="255"/>
      <c r="CG128" s="232"/>
      <c r="CH128" s="232"/>
      <c r="CI128" s="232"/>
      <c r="CJ128" s="254"/>
      <c r="CK128" s="1064"/>
      <c r="CL128" s="1065"/>
      <c r="CM128" s="1065"/>
      <c r="CN128" s="1065"/>
      <c r="CO128" s="1066"/>
      <c r="CP128" s="1075" t="s">
        <v>464</v>
      </c>
      <c r="CQ128" s="762"/>
      <c r="CR128" s="762"/>
      <c r="CS128" s="762"/>
      <c r="CT128" s="762"/>
      <c r="CU128" s="762"/>
      <c r="CV128" s="762"/>
      <c r="CW128" s="762"/>
      <c r="CX128" s="762"/>
      <c r="CY128" s="762"/>
      <c r="CZ128" s="762"/>
      <c r="DA128" s="762"/>
      <c r="DB128" s="762"/>
      <c r="DC128" s="762"/>
      <c r="DD128" s="762"/>
      <c r="DE128" s="762"/>
      <c r="DF128" s="1076"/>
      <c r="DG128" s="1077" t="s">
        <v>122</v>
      </c>
      <c r="DH128" s="1078"/>
      <c r="DI128" s="1078"/>
      <c r="DJ128" s="1078"/>
      <c r="DK128" s="1078"/>
      <c r="DL128" s="1078" t="s">
        <v>122</v>
      </c>
      <c r="DM128" s="1078"/>
      <c r="DN128" s="1078"/>
      <c r="DO128" s="1078"/>
      <c r="DP128" s="1078"/>
      <c r="DQ128" s="1078" t="s">
        <v>122</v>
      </c>
      <c r="DR128" s="1078"/>
      <c r="DS128" s="1078"/>
      <c r="DT128" s="1078"/>
      <c r="DU128" s="1078"/>
      <c r="DV128" s="1079" t="s">
        <v>122</v>
      </c>
      <c r="DW128" s="1079"/>
      <c r="DX128" s="1079"/>
      <c r="DY128" s="1079"/>
      <c r="DZ128" s="1080"/>
    </row>
    <row r="129" spans="1:131" s="230" customFormat="1" ht="26.25" customHeight="1" x14ac:dyDescent="0.15">
      <c r="A129" s="974" t="s">
        <v>102</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0" t="s">
        <v>465</v>
      </c>
      <c r="X129" s="1111"/>
      <c r="Y129" s="1111"/>
      <c r="Z129" s="1112"/>
      <c r="AA129" s="998">
        <v>2920272</v>
      </c>
      <c r="AB129" s="999"/>
      <c r="AC129" s="999"/>
      <c r="AD129" s="999"/>
      <c r="AE129" s="1000"/>
      <c r="AF129" s="1001">
        <v>2828492</v>
      </c>
      <c r="AG129" s="999"/>
      <c r="AH129" s="999"/>
      <c r="AI129" s="999"/>
      <c r="AJ129" s="1000"/>
      <c r="AK129" s="1001">
        <v>2893663</v>
      </c>
      <c r="AL129" s="999"/>
      <c r="AM129" s="999"/>
      <c r="AN129" s="999"/>
      <c r="AO129" s="1000"/>
      <c r="AP129" s="1113"/>
      <c r="AQ129" s="1114"/>
      <c r="AR129" s="1114"/>
      <c r="AS129" s="1114"/>
      <c r="AT129" s="1115"/>
      <c r="AU129" s="233"/>
      <c r="AV129" s="233"/>
      <c r="AW129" s="233"/>
      <c r="AX129" s="1105" t="s">
        <v>466</v>
      </c>
      <c r="AY129" s="963"/>
      <c r="AZ129" s="963"/>
      <c r="BA129" s="963"/>
      <c r="BB129" s="963"/>
      <c r="BC129" s="963"/>
      <c r="BD129" s="963"/>
      <c r="BE129" s="964"/>
      <c r="BF129" s="1106" t="s">
        <v>122</v>
      </c>
      <c r="BG129" s="1107"/>
      <c r="BH129" s="1107"/>
      <c r="BI129" s="1107"/>
      <c r="BJ129" s="1107"/>
      <c r="BK129" s="1107"/>
      <c r="BL129" s="1108"/>
      <c r="BM129" s="1106">
        <v>20</v>
      </c>
      <c r="BN129" s="1107"/>
      <c r="BO129" s="1107"/>
      <c r="BP129" s="1107"/>
      <c r="BQ129" s="1107"/>
      <c r="BR129" s="1107"/>
      <c r="BS129" s="1108"/>
      <c r="BT129" s="1106">
        <v>30</v>
      </c>
      <c r="BU129" s="1107"/>
      <c r="BV129" s="1107"/>
      <c r="BW129" s="1107"/>
      <c r="BX129" s="1107"/>
      <c r="BY129" s="1107"/>
      <c r="BZ129" s="11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4" t="s">
        <v>467</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0" t="s">
        <v>468</v>
      </c>
      <c r="X130" s="1111"/>
      <c r="Y130" s="1111"/>
      <c r="Z130" s="1112"/>
      <c r="AA130" s="998">
        <v>560088</v>
      </c>
      <c r="AB130" s="999"/>
      <c r="AC130" s="999"/>
      <c r="AD130" s="999"/>
      <c r="AE130" s="1000"/>
      <c r="AF130" s="1001">
        <v>490219</v>
      </c>
      <c r="AG130" s="999"/>
      <c r="AH130" s="999"/>
      <c r="AI130" s="999"/>
      <c r="AJ130" s="1000"/>
      <c r="AK130" s="1001">
        <v>544333</v>
      </c>
      <c r="AL130" s="999"/>
      <c r="AM130" s="999"/>
      <c r="AN130" s="999"/>
      <c r="AO130" s="1000"/>
      <c r="AP130" s="1113"/>
      <c r="AQ130" s="1114"/>
      <c r="AR130" s="1114"/>
      <c r="AS130" s="1114"/>
      <c r="AT130" s="1115"/>
      <c r="AU130" s="233"/>
      <c r="AV130" s="233"/>
      <c r="AW130" s="233"/>
      <c r="AX130" s="1105" t="s">
        <v>469</v>
      </c>
      <c r="AY130" s="963"/>
      <c r="AZ130" s="963"/>
      <c r="BA130" s="963"/>
      <c r="BB130" s="963"/>
      <c r="BC130" s="963"/>
      <c r="BD130" s="963"/>
      <c r="BE130" s="964"/>
      <c r="BF130" s="1141">
        <v>4.3</v>
      </c>
      <c r="BG130" s="1142"/>
      <c r="BH130" s="1142"/>
      <c r="BI130" s="1142"/>
      <c r="BJ130" s="1142"/>
      <c r="BK130" s="1142"/>
      <c r="BL130" s="1143"/>
      <c r="BM130" s="1141">
        <v>25</v>
      </c>
      <c r="BN130" s="1142"/>
      <c r="BO130" s="1142"/>
      <c r="BP130" s="1142"/>
      <c r="BQ130" s="1142"/>
      <c r="BR130" s="1142"/>
      <c r="BS130" s="1143"/>
      <c r="BT130" s="1141">
        <v>35</v>
      </c>
      <c r="BU130" s="1142"/>
      <c r="BV130" s="1142"/>
      <c r="BW130" s="1142"/>
      <c r="BX130" s="1142"/>
      <c r="BY130" s="1142"/>
      <c r="BZ130" s="114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470</v>
      </c>
      <c r="X131" s="1148"/>
      <c r="Y131" s="1148"/>
      <c r="Z131" s="1149"/>
      <c r="AA131" s="1044">
        <v>2360184</v>
      </c>
      <c r="AB131" s="1026"/>
      <c r="AC131" s="1026"/>
      <c r="AD131" s="1026"/>
      <c r="AE131" s="1027"/>
      <c r="AF131" s="1025">
        <v>2338273</v>
      </c>
      <c r="AG131" s="1026"/>
      <c r="AH131" s="1026"/>
      <c r="AI131" s="1026"/>
      <c r="AJ131" s="1027"/>
      <c r="AK131" s="1025">
        <v>2349330</v>
      </c>
      <c r="AL131" s="1026"/>
      <c r="AM131" s="1026"/>
      <c r="AN131" s="1026"/>
      <c r="AO131" s="1027"/>
      <c r="AP131" s="1150"/>
      <c r="AQ131" s="1151"/>
      <c r="AR131" s="1151"/>
      <c r="AS131" s="1151"/>
      <c r="AT131" s="1152"/>
      <c r="AU131" s="233"/>
      <c r="AV131" s="233"/>
      <c r="AW131" s="233"/>
      <c r="AX131" s="1123" t="s">
        <v>471</v>
      </c>
      <c r="AY131" s="762"/>
      <c r="AZ131" s="762"/>
      <c r="BA131" s="762"/>
      <c r="BB131" s="762"/>
      <c r="BC131" s="762"/>
      <c r="BD131" s="762"/>
      <c r="BE131" s="1076"/>
      <c r="BF131" s="1124" t="s">
        <v>122</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0" t="s">
        <v>472</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473</v>
      </c>
      <c r="W132" s="1134"/>
      <c r="X132" s="1134"/>
      <c r="Y132" s="1134"/>
      <c r="Z132" s="1135"/>
      <c r="AA132" s="1136">
        <v>4.6617975549999997</v>
      </c>
      <c r="AB132" s="1137"/>
      <c r="AC132" s="1137"/>
      <c r="AD132" s="1137"/>
      <c r="AE132" s="1138"/>
      <c r="AF132" s="1139">
        <v>3.6273779840000002</v>
      </c>
      <c r="AG132" s="1137"/>
      <c r="AH132" s="1137"/>
      <c r="AI132" s="1137"/>
      <c r="AJ132" s="1138"/>
      <c r="AK132" s="1139">
        <v>4.6235735289999997</v>
      </c>
      <c r="AL132" s="1137"/>
      <c r="AM132" s="1137"/>
      <c r="AN132" s="1137"/>
      <c r="AO132" s="1138"/>
      <c r="AP132" s="1041"/>
      <c r="AQ132" s="1042"/>
      <c r="AR132" s="1042"/>
      <c r="AS132" s="1042"/>
      <c r="AT132" s="114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474</v>
      </c>
      <c r="W133" s="1117"/>
      <c r="X133" s="1117"/>
      <c r="Y133" s="1117"/>
      <c r="Z133" s="1118"/>
      <c r="AA133" s="1119">
        <v>6.3</v>
      </c>
      <c r="AB133" s="1120"/>
      <c r="AC133" s="1120"/>
      <c r="AD133" s="1120"/>
      <c r="AE133" s="1121"/>
      <c r="AF133" s="1119">
        <v>4.8</v>
      </c>
      <c r="AG133" s="1120"/>
      <c r="AH133" s="1120"/>
      <c r="AI133" s="1120"/>
      <c r="AJ133" s="1121"/>
      <c r="AK133" s="1119">
        <v>4.3</v>
      </c>
      <c r="AL133" s="1120"/>
      <c r="AM133" s="1120"/>
      <c r="AN133" s="1120"/>
      <c r="AO133" s="1121"/>
      <c r="AP133" s="1068"/>
      <c r="AQ133" s="1069"/>
      <c r="AR133" s="1069"/>
      <c r="AS133" s="1069"/>
      <c r="AT133" s="112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LBB2G648uWzjDQdQtpCEDPLjTM0hGNusPEgcpMDIzBFaCmX8cebEhgIKdMeUcGHZkZu8zz58CKArZxpiCdfeg==" saltValue="/QCQyqkr3Ef3frCp5qrk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7" zoomScale="55" zoomScaleNormal="85" zoomScaleSheetLayoutView="55" workbookViewId="0">
      <selection activeCell="H55" sqref="H55:H5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13th1avlnIbfmdKV4aAS3w7dG2GbpZjjBljAnuFUXe/jB8gC0sTAZ3HmzDcr6qpA5/wTSN5a+hmfN9kIW1vPw==" saltValue="OgZ065QKR+XNZhKnGFmq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I28" zoomScale="55" zoomScaleNormal="55" zoomScaleSheetLayoutView="55" workbookViewId="0">
      <selection activeCell="H55" sqref="H55:H5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g3jtaFT/QItVAnasytLgewksl9Vh5SlkGKs7aL721agKSgXGiF1QCQ4Jw3BS1YPdJiF44ZbIjSYL3Extv5Cw==" saltValue="+twLsRir/QsiGyzm3PTw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4" zoomScale="55" zoomScaleSheetLayoutView="55" workbookViewId="0">
      <selection activeCell="H55" sqref="H55:H5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6" t="s">
        <v>483</v>
      </c>
      <c r="AL9" s="1157"/>
      <c r="AM9" s="1157"/>
      <c r="AN9" s="1158"/>
      <c r="AO9" s="281">
        <v>714200</v>
      </c>
      <c r="AP9" s="281">
        <v>339772</v>
      </c>
      <c r="AQ9" s="282">
        <v>243450</v>
      </c>
      <c r="AR9" s="283">
        <v>39.6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6" t="s">
        <v>484</v>
      </c>
      <c r="AL10" s="1157"/>
      <c r="AM10" s="1157"/>
      <c r="AN10" s="1158"/>
      <c r="AO10" s="284">
        <v>102017</v>
      </c>
      <c r="AP10" s="284">
        <v>48533</v>
      </c>
      <c r="AQ10" s="285">
        <v>36828</v>
      </c>
      <c r="AR10" s="286">
        <v>31.8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6" t="s">
        <v>485</v>
      </c>
      <c r="AL11" s="1157"/>
      <c r="AM11" s="1157"/>
      <c r="AN11" s="1158"/>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6" t="s">
        <v>487</v>
      </c>
      <c r="AL12" s="1157"/>
      <c r="AM12" s="1157"/>
      <c r="AN12" s="115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6" t="s">
        <v>488</v>
      </c>
      <c r="AL13" s="1157"/>
      <c r="AM13" s="1157"/>
      <c r="AN13" s="1158"/>
      <c r="AO13" s="284">
        <v>170858</v>
      </c>
      <c r="AP13" s="284">
        <v>81284</v>
      </c>
      <c r="AQ13" s="285">
        <v>11862</v>
      </c>
      <c r="AR13" s="286">
        <v>585.20000000000005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6" t="s">
        <v>489</v>
      </c>
      <c r="AL14" s="1157"/>
      <c r="AM14" s="1157"/>
      <c r="AN14" s="1158"/>
      <c r="AO14" s="284">
        <v>22995</v>
      </c>
      <c r="AP14" s="284">
        <v>10940</v>
      </c>
      <c r="AQ14" s="285">
        <v>4647</v>
      </c>
      <c r="AR14" s="286">
        <v>135.4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9" t="s">
        <v>490</v>
      </c>
      <c r="AL15" s="1160"/>
      <c r="AM15" s="1160"/>
      <c r="AN15" s="1161"/>
      <c r="AO15" s="284">
        <v>-32870</v>
      </c>
      <c r="AP15" s="284">
        <v>-15637</v>
      </c>
      <c r="AQ15" s="285">
        <v>-13358</v>
      </c>
      <c r="AR15" s="286">
        <v>17.100000000000001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9" t="s">
        <v>177</v>
      </c>
      <c r="AL16" s="1160"/>
      <c r="AM16" s="1160"/>
      <c r="AN16" s="1161"/>
      <c r="AO16" s="284">
        <v>977200</v>
      </c>
      <c r="AP16" s="284">
        <v>464891</v>
      </c>
      <c r="AQ16" s="285">
        <v>286004</v>
      </c>
      <c r="AR16" s="286">
        <v>62.5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2" t="s">
        <v>495</v>
      </c>
      <c r="AL21" s="1163"/>
      <c r="AM21" s="1163"/>
      <c r="AN21" s="1164"/>
      <c r="AO21" s="297">
        <v>34.25</v>
      </c>
      <c r="AP21" s="298">
        <v>24.25</v>
      </c>
      <c r="AQ21" s="299">
        <v>10</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2" t="s">
        <v>496</v>
      </c>
      <c r="AL22" s="1163"/>
      <c r="AM22" s="1163"/>
      <c r="AN22" s="1164"/>
      <c r="AO22" s="302">
        <v>95.4</v>
      </c>
      <c r="AP22" s="303">
        <v>95.4</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3" t="s">
        <v>497</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0" t="s">
        <v>500</v>
      </c>
      <c r="AL32" s="1171"/>
      <c r="AM32" s="1171"/>
      <c r="AN32" s="1172"/>
      <c r="AO32" s="312">
        <v>616600</v>
      </c>
      <c r="AP32" s="312">
        <v>293340</v>
      </c>
      <c r="AQ32" s="313">
        <v>167387</v>
      </c>
      <c r="AR32" s="314">
        <v>75.2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0" t="s">
        <v>501</v>
      </c>
      <c r="AL33" s="1171"/>
      <c r="AM33" s="1171"/>
      <c r="AN33" s="117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0" t="s">
        <v>502</v>
      </c>
      <c r="AL34" s="1171"/>
      <c r="AM34" s="1171"/>
      <c r="AN34" s="117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0" t="s">
        <v>503</v>
      </c>
      <c r="AL35" s="1171"/>
      <c r="AM35" s="1171"/>
      <c r="AN35" s="1172"/>
      <c r="AO35" s="312">
        <v>64599</v>
      </c>
      <c r="AP35" s="312">
        <v>30732</v>
      </c>
      <c r="AQ35" s="313">
        <v>34589</v>
      </c>
      <c r="AR35" s="314">
        <v>-11.2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0" t="s">
        <v>504</v>
      </c>
      <c r="AL36" s="1171"/>
      <c r="AM36" s="1171"/>
      <c r="AN36" s="1172"/>
      <c r="AO36" s="312" t="s">
        <v>486</v>
      </c>
      <c r="AP36" s="312" t="s">
        <v>486</v>
      </c>
      <c r="AQ36" s="313">
        <v>2508</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0" t="s">
        <v>505</v>
      </c>
      <c r="AL37" s="1171"/>
      <c r="AM37" s="1171"/>
      <c r="AN37" s="1172"/>
      <c r="AO37" s="312">
        <v>1226</v>
      </c>
      <c r="AP37" s="312">
        <v>583</v>
      </c>
      <c r="AQ37" s="313">
        <v>1525</v>
      </c>
      <c r="AR37" s="314">
        <v>-61.8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3" t="s">
        <v>506</v>
      </c>
      <c r="AL38" s="1174"/>
      <c r="AM38" s="1174"/>
      <c r="AN38" s="1175"/>
      <c r="AO38" s="315">
        <v>2</v>
      </c>
      <c r="AP38" s="315">
        <v>1</v>
      </c>
      <c r="AQ38" s="316">
        <v>44</v>
      </c>
      <c r="AR38" s="304">
        <v>-97.7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3" t="s">
        <v>507</v>
      </c>
      <c r="AL39" s="1174"/>
      <c r="AM39" s="1174"/>
      <c r="AN39" s="1175"/>
      <c r="AO39" s="312">
        <v>-29471</v>
      </c>
      <c r="AP39" s="312">
        <v>-14020</v>
      </c>
      <c r="AQ39" s="313">
        <v>-7489</v>
      </c>
      <c r="AR39" s="314">
        <v>87.2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0" t="s">
        <v>508</v>
      </c>
      <c r="AL40" s="1171"/>
      <c r="AM40" s="1171"/>
      <c r="AN40" s="1172"/>
      <c r="AO40" s="312">
        <v>-544333</v>
      </c>
      <c r="AP40" s="312">
        <v>-258960</v>
      </c>
      <c r="AQ40" s="313">
        <v>-138932</v>
      </c>
      <c r="AR40" s="314">
        <v>86.4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6" t="s">
        <v>287</v>
      </c>
      <c r="AL41" s="1177"/>
      <c r="AM41" s="1177"/>
      <c r="AN41" s="1178"/>
      <c r="AO41" s="312">
        <v>108623</v>
      </c>
      <c r="AP41" s="312">
        <v>51676</v>
      </c>
      <c r="AQ41" s="313">
        <v>59636</v>
      </c>
      <c r="AR41" s="314">
        <v>-13.3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5" t="s">
        <v>478</v>
      </c>
      <c r="AN49" s="1167" t="s">
        <v>511</v>
      </c>
      <c r="AO49" s="1168"/>
      <c r="AP49" s="1168"/>
      <c r="AQ49" s="1168"/>
      <c r="AR49" s="116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859025</v>
      </c>
      <c r="AN51" s="334">
        <v>374466</v>
      </c>
      <c r="AO51" s="335">
        <v>-24.2</v>
      </c>
      <c r="AP51" s="336">
        <v>268375</v>
      </c>
      <c r="AQ51" s="337">
        <v>-1.2</v>
      </c>
      <c r="AR51" s="338">
        <v>-23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591435</v>
      </c>
      <c r="AN52" s="342">
        <v>257818</v>
      </c>
      <c r="AO52" s="343">
        <v>5.2</v>
      </c>
      <c r="AP52" s="344">
        <v>119602</v>
      </c>
      <c r="AQ52" s="345">
        <v>1.5</v>
      </c>
      <c r="AR52" s="346">
        <v>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1123247</v>
      </c>
      <c r="AN53" s="334">
        <v>495041</v>
      </c>
      <c r="AO53" s="335">
        <v>32.200000000000003</v>
      </c>
      <c r="AP53" s="336">
        <v>301035</v>
      </c>
      <c r="AQ53" s="337">
        <v>12.2</v>
      </c>
      <c r="AR53" s="338">
        <v>20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701494</v>
      </c>
      <c r="AN54" s="342">
        <v>309164</v>
      </c>
      <c r="AO54" s="343">
        <v>19.899999999999999</v>
      </c>
      <c r="AP54" s="344">
        <v>154376</v>
      </c>
      <c r="AQ54" s="345">
        <v>29.1</v>
      </c>
      <c r="AR54" s="346">
        <v>-9.1999999999999993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779786</v>
      </c>
      <c r="AN55" s="334">
        <v>348119</v>
      </c>
      <c r="AO55" s="335">
        <v>-29.7</v>
      </c>
      <c r="AP55" s="336">
        <v>277467</v>
      </c>
      <c r="AQ55" s="337">
        <v>-7.8</v>
      </c>
      <c r="AR55" s="338">
        <v>-21.9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504143</v>
      </c>
      <c r="AN56" s="342">
        <v>225064</v>
      </c>
      <c r="AO56" s="343">
        <v>-27.2</v>
      </c>
      <c r="AP56" s="344">
        <v>128378</v>
      </c>
      <c r="AQ56" s="345">
        <v>-16.8</v>
      </c>
      <c r="AR56" s="346">
        <v>-10.4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1031159</v>
      </c>
      <c r="AN57" s="334">
        <v>469562</v>
      </c>
      <c r="AO57" s="335">
        <v>34.9</v>
      </c>
      <c r="AP57" s="336">
        <v>282256</v>
      </c>
      <c r="AQ57" s="337">
        <v>1.7</v>
      </c>
      <c r="AR57" s="338">
        <v>33.200000000000003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719863</v>
      </c>
      <c r="AN58" s="342">
        <v>327806</v>
      </c>
      <c r="AO58" s="343">
        <v>45.7</v>
      </c>
      <c r="AP58" s="344">
        <v>145453</v>
      </c>
      <c r="AQ58" s="345">
        <v>13.3</v>
      </c>
      <c r="AR58" s="346">
        <v>32.4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1245614</v>
      </c>
      <c r="AN59" s="334">
        <v>592585</v>
      </c>
      <c r="AO59" s="335">
        <v>26.2</v>
      </c>
      <c r="AP59" s="336">
        <v>295341</v>
      </c>
      <c r="AQ59" s="337">
        <v>4.5999999999999996</v>
      </c>
      <c r="AR59" s="338">
        <v>21.6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825192</v>
      </c>
      <c r="AN60" s="342">
        <v>392575</v>
      </c>
      <c r="AO60" s="343">
        <v>19.8</v>
      </c>
      <c r="AP60" s="344">
        <v>137402</v>
      </c>
      <c r="AQ60" s="345">
        <v>-5.5</v>
      </c>
      <c r="AR60" s="346">
        <v>25.3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1007766</v>
      </c>
      <c r="AN61" s="349">
        <v>455955</v>
      </c>
      <c r="AO61" s="350">
        <v>7.9</v>
      </c>
      <c r="AP61" s="351">
        <v>284895</v>
      </c>
      <c r="AQ61" s="352">
        <v>1.9</v>
      </c>
      <c r="AR61" s="338">
        <v>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668425</v>
      </c>
      <c r="AN62" s="342">
        <v>302485</v>
      </c>
      <c r="AO62" s="343">
        <v>12.7</v>
      </c>
      <c r="AP62" s="344">
        <v>137042</v>
      </c>
      <c r="AQ62" s="345">
        <v>4.3</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R75m6OC1LtDWBMOQcuNlgOl5sy0ctPQfQ++y2O6CehN8W54yEhak54DF2UE8F8zyFOb1eY1GS+jQYJdsQ9sEA==" saltValue="cLxE5kh4L/xOkU4sMORq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election activeCell="H55" sqref="H55:H5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3DDMFpPTBTWo6/e1fkGrSEF/3sPcRjGlPcFOJA8uneRiOK+v7BcrOjGFncsGIVCwA01JFF6yEF3jfVKuDRcTYA==" saltValue="ufFcbYDbhP09UEBJzMy6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H55" sqref="H55:H5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FLkJ9fiJaqDAOeuGQLsQNX6fzO89RaaoRlqlmqOEPXB4zqN2qIRZInW+BcbB2ufR4sDAwgQt7zimChk7QusyBQ==" saltValue="NERSF2sdTPItKn5wkTfF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11" zoomScale="55" zoomScaleNormal="55" zoomScaleSheetLayoutView="100" workbookViewId="0">
      <selection activeCell="H55" sqref="H55:H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9" t="s">
        <v>3</v>
      </c>
      <c r="D47" s="1179"/>
      <c r="E47" s="1180"/>
      <c r="F47" s="11">
        <v>34.93</v>
      </c>
      <c r="G47" s="12">
        <v>35.04</v>
      </c>
      <c r="H47" s="12">
        <v>34.270000000000003</v>
      </c>
      <c r="I47" s="12">
        <v>35.39</v>
      </c>
      <c r="J47" s="13">
        <v>36.909999999999997</v>
      </c>
    </row>
    <row r="48" spans="2:10" ht="57.75" customHeight="1" x14ac:dyDescent="0.15">
      <c r="B48" s="14"/>
      <c r="C48" s="1181" t="s">
        <v>4</v>
      </c>
      <c r="D48" s="1181"/>
      <c r="E48" s="1182"/>
      <c r="F48" s="15">
        <v>3.21</v>
      </c>
      <c r="G48" s="16">
        <v>4.9400000000000004</v>
      </c>
      <c r="H48" s="16">
        <v>4.5999999999999996</v>
      </c>
      <c r="I48" s="16">
        <v>5.34</v>
      </c>
      <c r="J48" s="17">
        <v>6.32</v>
      </c>
    </row>
    <row r="49" spans="2:10" ht="57.75" customHeight="1" thickBot="1" x14ac:dyDescent="0.2">
      <c r="B49" s="18"/>
      <c r="C49" s="1183" t="s">
        <v>5</v>
      </c>
      <c r="D49" s="1183"/>
      <c r="E49" s="1184"/>
      <c r="F49" s="19" t="s">
        <v>530</v>
      </c>
      <c r="G49" s="20">
        <v>4.7</v>
      </c>
      <c r="H49" s="20">
        <v>0.26</v>
      </c>
      <c r="I49" s="20">
        <v>1.42</v>
      </c>
      <c r="J49" s="21">
        <v>4.9000000000000004</v>
      </c>
    </row>
    <row r="50" spans="2:10" x14ac:dyDescent="0.15"/>
  </sheetData>
  <sheetProtection algorithmName="SHA-512" hashValue="6uCMuSGGn1hSLcmUHWtGXjrE4BWAssDp0AVrQsy/9i972oMGmWSJFwBeITByPfS5mlt/5jT5UiCg+9oDI05nTw==" saltValue="rr6E5yfBAya3uU+D2g24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55" zoomScaleNormal="55" zoomScaleSheetLayoutView="100" workbookViewId="0">
      <selection activeCell="H55" sqref="H55:H5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91" t="s">
        <v>531</v>
      </c>
      <c r="D34" s="1191"/>
      <c r="E34" s="1192"/>
      <c r="F34" s="32">
        <v>3.2</v>
      </c>
      <c r="G34" s="33">
        <v>4.9400000000000004</v>
      </c>
      <c r="H34" s="33">
        <v>4.59</v>
      </c>
      <c r="I34" s="33">
        <v>5.34</v>
      </c>
      <c r="J34" s="34">
        <v>6.32</v>
      </c>
      <c r="K34" s="22"/>
      <c r="L34" s="22"/>
      <c r="M34" s="22"/>
      <c r="N34" s="22"/>
      <c r="O34" s="22"/>
      <c r="P34" s="22"/>
    </row>
    <row r="35" spans="1:16" ht="39" customHeight="1" x14ac:dyDescent="0.15">
      <c r="A35" s="22"/>
      <c r="B35" s="35"/>
      <c r="C35" s="1185" t="s">
        <v>532</v>
      </c>
      <c r="D35" s="1186"/>
      <c r="E35" s="1187"/>
      <c r="F35" s="36" t="s">
        <v>486</v>
      </c>
      <c r="G35" s="37" t="s">
        <v>486</v>
      </c>
      <c r="H35" s="37" t="s">
        <v>486</v>
      </c>
      <c r="I35" s="37" t="s">
        <v>486</v>
      </c>
      <c r="J35" s="38">
        <v>2.0099999999999998</v>
      </c>
      <c r="K35" s="22"/>
      <c r="L35" s="22"/>
      <c r="M35" s="22"/>
      <c r="N35" s="22"/>
      <c r="O35" s="22"/>
      <c r="P35" s="22"/>
    </row>
    <row r="36" spans="1:16" ht="39" customHeight="1" x14ac:dyDescent="0.15">
      <c r="A36" s="22"/>
      <c r="B36" s="35"/>
      <c r="C36" s="1185" t="s">
        <v>533</v>
      </c>
      <c r="D36" s="1186"/>
      <c r="E36" s="1187"/>
      <c r="F36" s="36" t="s">
        <v>486</v>
      </c>
      <c r="G36" s="37" t="s">
        <v>486</v>
      </c>
      <c r="H36" s="37" t="s">
        <v>486</v>
      </c>
      <c r="I36" s="37" t="s">
        <v>486</v>
      </c>
      <c r="J36" s="38">
        <v>0.68</v>
      </c>
      <c r="K36" s="22"/>
      <c r="L36" s="22"/>
      <c r="M36" s="22"/>
      <c r="N36" s="22"/>
      <c r="O36" s="22"/>
      <c r="P36" s="22"/>
    </row>
    <row r="37" spans="1:16" ht="39" customHeight="1" x14ac:dyDescent="0.15">
      <c r="A37" s="22"/>
      <c r="B37" s="35"/>
      <c r="C37" s="1185" t="s">
        <v>534</v>
      </c>
      <c r="D37" s="1186"/>
      <c r="E37" s="1187"/>
      <c r="F37" s="36">
        <v>0.88</v>
      </c>
      <c r="G37" s="37">
        <v>0.51</v>
      </c>
      <c r="H37" s="37">
        <v>0.56000000000000005</v>
      </c>
      <c r="I37" s="37">
        <v>0.8</v>
      </c>
      <c r="J37" s="38">
        <v>0.5</v>
      </c>
      <c r="K37" s="22"/>
      <c r="L37" s="22"/>
      <c r="M37" s="22"/>
      <c r="N37" s="22"/>
      <c r="O37" s="22"/>
      <c r="P37" s="22"/>
    </row>
    <row r="38" spans="1:16" ht="39" customHeight="1" x14ac:dyDescent="0.15">
      <c r="A38" s="22"/>
      <c r="B38" s="35"/>
      <c r="C38" s="1185" t="s">
        <v>535</v>
      </c>
      <c r="D38" s="1186"/>
      <c r="E38" s="1187"/>
      <c r="F38" s="36">
        <v>0.79</v>
      </c>
      <c r="G38" s="37">
        <v>0.5</v>
      </c>
      <c r="H38" s="37">
        <v>0.36</v>
      </c>
      <c r="I38" s="37">
        <v>0.02</v>
      </c>
      <c r="J38" s="38">
        <v>0.03</v>
      </c>
      <c r="K38" s="22"/>
      <c r="L38" s="22"/>
      <c r="M38" s="22"/>
      <c r="N38" s="22"/>
      <c r="O38" s="22"/>
      <c r="P38" s="22"/>
    </row>
    <row r="39" spans="1:16" ht="39" customHeight="1" x14ac:dyDescent="0.15">
      <c r="A39" s="22"/>
      <c r="B39" s="35"/>
      <c r="C39" s="1185" t="s">
        <v>536</v>
      </c>
      <c r="D39" s="1186"/>
      <c r="E39" s="1187"/>
      <c r="F39" s="36">
        <v>0</v>
      </c>
      <c r="G39" s="37">
        <v>0</v>
      </c>
      <c r="H39" s="37">
        <v>0</v>
      </c>
      <c r="I39" s="37">
        <v>0</v>
      </c>
      <c r="J39" s="38">
        <v>0</v>
      </c>
      <c r="K39" s="22"/>
      <c r="L39" s="22"/>
      <c r="M39" s="22"/>
      <c r="N39" s="22"/>
      <c r="O39" s="22"/>
      <c r="P39" s="22"/>
    </row>
    <row r="40" spans="1:16" ht="39" customHeight="1" x14ac:dyDescent="0.15">
      <c r="A40" s="22"/>
      <c r="B40" s="35"/>
      <c r="C40" s="1185" t="s">
        <v>537</v>
      </c>
      <c r="D40" s="1186"/>
      <c r="E40" s="1187"/>
      <c r="F40" s="36">
        <v>0</v>
      </c>
      <c r="G40" s="37">
        <v>0.02</v>
      </c>
      <c r="H40" s="37">
        <v>0</v>
      </c>
      <c r="I40" s="37">
        <v>0</v>
      </c>
      <c r="J40" s="38">
        <v>0</v>
      </c>
      <c r="K40" s="22"/>
      <c r="L40" s="22"/>
      <c r="M40" s="22"/>
      <c r="N40" s="22"/>
      <c r="O40" s="22"/>
      <c r="P40" s="22"/>
    </row>
    <row r="41" spans="1:16" ht="39" customHeight="1" x14ac:dyDescent="0.15">
      <c r="A41" s="22"/>
      <c r="B41" s="35"/>
      <c r="C41" s="1185"/>
      <c r="D41" s="1186"/>
      <c r="E41" s="1187"/>
      <c r="F41" s="36"/>
      <c r="G41" s="37"/>
      <c r="H41" s="37"/>
      <c r="I41" s="37"/>
      <c r="J41" s="38"/>
      <c r="K41" s="22"/>
      <c r="L41" s="22"/>
      <c r="M41" s="22"/>
      <c r="N41" s="22"/>
      <c r="O41" s="22"/>
      <c r="P41" s="22"/>
    </row>
    <row r="42" spans="1:16" ht="39" customHeight="1" x14ac:dyDescent="0.15">
      <c r="A42" s="22"/>
      <c r="B42" s="39"/>
      <c r="C42" s="1185" t="s">
        <v>538</v>
      </c>
      <c r="D42" s="1186"/>
      <c r="E42" s="1187"/>
      <c r="F42" s="36" t="s">
        <v>486</v>
      </c>
      <c r="G42" s="37" t="s">
        <v>486</v>
      </c>
      <c r="H42" s="37" t="s">
        <v>486</v>
      </c>
      <c r="I42" s="37" t="s">
        <v>486</v>
      </c>
      <c r="J42" s="38" t="s">
        <v>486</v>
      </c>
      <c r="K42" s="22"/>
      <c r="L42" s="22"/>
      <c r="M42" s="22"/>
      <c r="N42" s="22"/>
      <c r="O42" s="22"/>
      <c r="P42" s="22"/>
    </row>
    <row r="43" spans="1:16" ht="39" customHeight="1" thickBot="1" x14ac:dyDescent="0.2">
      <c r="A43" s="22"/>
      <c r="B43" s="40"/>
      <c r="C43" s="1188" t="s">
        <v>539</v>
      </c>
      <c r="D43" s="1189"/>
      <c r="E43" s="1190"/>
      <c r="F43" s="41">
        <v>0.13</v>
      </c>
      <c r="G43" s="42">
        <v>0.15</v>
      </c>
      <c r="H43" s="42">
        <v>0.11</v>
      </c>
      <c r="I43" s="42">
        <v>0.38</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NTTI5VgwCzr7gIjRnGtA23RTs3GZ75BV9AkALDUdh3rUroGyX8W/WmPrKApsnrVf6N3PShbFb3147XgXNkASA==" saltValue="C1EwbFIL739mU/FWXpAb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H55" sqref="H55:H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3" t="s">
        <v>9</v>
      </c>
      <c r="C45" s="1194"/>
      <c r="D45" s="58"/>
      <c r="E45" s="1199" t="s">
        <v>10</v>
      </c>
      <c r="F45" s="1199"/>
      <c r="G45" s="1199"/>
      <c r="H45" s="1199"/>
      <c r="I45" s="1199"/>
      <c r="J45" s="1200"/>
      <c r="K45" s="59">
        <v>938</v>
      </c>
      <c r="L45" s="60">
        <v>812</v>
      </c>
      <c r="M45" s="60">
        <v>656</v>
      </c>
      <c r="N45" s="60">
        <v>562</v>
      </c>
      <c r="O45" s="61">
        <v>617</v>
      </c>
      <c r="P45" s="48"/>
      <c r="Q45" s="48"/>
      <c r="R45" s="48"/>
      <c r="S45" s="48"/>
      <c r="T45" s="48"/>
      <c r="U45" s="48"/>
    </row>
    <row r="46" spans="1:21" ht="30.75" customHeight="1" x14ac:dyDescent="0.15">
      <c r="A46" s="48"/>
      <c r="B46" s="1195"/>
      <c r="C46" s="1196"/>
      <c r="D46" s="62"/>
      <c r="E46" s="1201" t="s">
        <v>11</v>
      </c>
      <c r="F46" s="1201"/>
      <c r="G46" s="1201"/>
      <c r="H46" s="1201"/>
      <c r="I46" s="1201"/>
      <c r="J46" s="1202"/>
      <c r="K46" s="63" t="s">
        <v>486</v>
      </c>
      <c r="L46" s="64" t="s">
        <v>486</v>
      </c>
      <c r="M46" s="64" t="s">
        <v>486</v>
      </c>
      <c r="N46" s="64" t="s">
        <v>486</v>
      </c>
      <c r="O46" s="65" t="s">
        <v>486</v>
      </c>
      <c r="P46" s="48"/>
      <c r="Q46" s="48"/>
      <c r="R46" s="48"/>
      <c r="S46" s="48"/>
      <c r="T46" s="48"/>
      <c r="U46" s="48"/>
    </row>
    <row r="47" spans="1:21" ht="30.75" customHeight="1" x14ac:dyDescent="0.15">
      <c r="A47" s="48"/>
      <c r="B47" s="1195"/>
      <c r="C47" s="1196"/>
      <c r="D47" s="62"/>
      <c r="E47" s="1201" t="s">
        <v>12</v>
      </c>
      <c r="F47" s="1201"/>
      <c r="G47" s="1201"/>
      <c r="H47" s="1201"/>
      <c r="I47" s="1201"/>
      <c r="J47" s="1202"/>
      <c r="K47" s="63" t="s">
        <v>486</v>
      </c>
      <c r="L47" s="64" t="s">
        <v>486</v>
      </c>
      <c r="M47" s="64" t="s">
        <v>486</v>
      </c>
      <c r="N47" s="64" t="s">
        <v>486</v>
      </c>
      <c r="O47" s="65" t="s">
        <v>486</v>
      </c>
      <c r="P47" s="48"/>
      <c r="Q47" s="48"/>
      <c r="R47" s="48"/>
      <c r="S47" s="48"/>
      <c r="T47" s="48"/>
      <c r="U47" s="48"/>
    </row>
    <row r="48" spans="1:21" ht="30.75" customHeight="1" x14ac:dyDescent="0.15">
      <c r="A48" s="48"/>
      <c r="B48" s="1195"/>
      <c r="C48" s="1196"/>
      <c r="D48" s="62"/>
      <c r="E48" s="1201" t="s">
        <v>13</v>
      </c>
      <c r="F48" s="1201"/>
      <c r="G48" s="1201"/>
      <c r="H48" s="1201"/>
      <c r="I48" s="1201"/>
      <c r="J48" s="1202"/>
      <c r="K48" s="63">
        <v>42</v>
      </c>
      <c r="L48" s="64">
        <v>55</v>
      </c>
      <c r="M48" s="64">
        <v>57</v>
      </c>
      <c r="N48" s="64">
        <v>57</v>
      </c>
      <c r="O48" s="65">
        <v>65</v>
      </c>
      <c r="P48" s="48"/>
      <c r="Q48" s="48"/>
      <c r="R48" s="48"/>
      <c r="S48" s="48"/>
      <c r="T48" s="48"/>
      <c r="U48" s="48"/>
    </row>
    <row r="49" spans="1:21" ht="30.75" customHeight="1" x14ac:dyDescent="0.15">
      <c r="A49" s="48"/>
      <c r="B49" s="1195"/>
      <c r="C49" s="1196"/>
      <c r="D49" s="62"/>
      <c r="E49" s="1201" t="s">
        <v>14</v>
      </c>
      <c r="F49" s="1201"/>
      <c r="G49" s="1201"/>
      <c r="H49" s="1201"/>
      <c r="I49" s="1201"/>
      <c r="J49" s="1202"/>
      <c r="K49" s="63" t="s">
        <v>486</v>
      </c>
      <c r="L49" s="64" t="s">
        <v>486</v>
      </c>
      <c r="M49" s="64" t="s">
        <v>486</v>
      </c>
      <c r="N49" s="64" t="s">
        <v>486</v>
      </c>
      <c r="O49" s="65" t="s">
        <v>486</v>
      </c>
      <c r="P49" s="48"/>
      <c r="Q49" s="48"/>
      <c r="R49" s="48"/>
      <c r="S49" s="48"/>
      <c r="T49" s="48"/>
      <c r="U49" s="48"/>
    </row>
    <row r="50" spans="1:21" ht="30.75" customHeight="1" x14ac:dyDescent="0.15">
      <c r="A50" s="48"/>
      <c r="B50" s="1195"/>
      <c r="C50" s="1196"/>
      <c r="D50" s="62"/>
      <c r="E50" s="1201" t="s">
        <v>15</v>
      </c>
      <c r="F50" s="1201"/>
      <c r="G50" s="1201"/>
      <c r="H50" s="1201"/>
      <c r="I50" s="1201"/>
      <c r="J50" s="1202"/>
      <c r="K50" s="63">
        <v>13</v>
      </c>
      <c r="L50" s="64">
        <v>12</v>
      </c>
      <c r="M50" s="64">
        <v>8</v>
      </c>
      <c r="N50" s="64">
        <v>2</v>
      </c>
      <c r="O50" s="65">
        <v>1</v>
      </c>
      <c r="P50" s="48"/>
      <c r="Q50" s="48"/>
      <c r="R50" s="48"/>
      <c r="S50" s="48"/>
      <c r="T50" s="48"/>
      <c r="U50" s="48"/>
    </row>
    <row r="51" spans="1:21" ht="30.75" customHeight="1" x14ac:dyDescent="0.15">
      <c r="A51" s="48"/>
      <c r="B51" s="1197"/>
      <c r="C51" s="1198"/>
      <c r="D51" s="66"/>
      <c r="E51" s="1201" t="s">
        <v>16</v>
      </c>
      <c r="F51" s="1201"/>
      <c r="G51" s="1201"/>
      <c r="H51" s="1201"/>
      <c r="I51" s="1201"/>
      <c r="J51" s="1202"/>
      <c r="K51" s="63">
        <v>0</v>
      </c>
      <c r="L51" s="64">
        <v>0</v>
      </c>
      <c r="M51" s="64">
        <v>0</v>
      </c>
      <c r="N51" s="64">
        <v>0</v>
      </c>
      <c r="O51" s="65">
        <v>0</v>
      </c>
      <c r="P51" s="48"/>
      <c r="Q51" s="48"/>
      <c r="R51" s="48"/>
      <c r="S51" s="48"/>
      <c r="T51" s="48"/>
      <c r="U51" s="48"/>
    </row>
    <row r="52" spans="1:21" ht="30.75" customHeight="1" x14ac:dyDescent="0.15">
      <c r="A52" s="48"/>
      <c r="B52" s="1203" t="s">
        <v>17</v>
      </c>
      <c r="C52" s="1204"/>
      <c r="D52" s="66"/>
      <c r="E52" s="1201" t="s">
        <v>18</v>
      </c>
      <c r="F52" s="1201"/>
      <c r="G52" s="1201"/>
      <c r="H52" s="1201"/>
      <c r="I52" s="1201"/>
      <c r="J52" s="1202"/>
      <c r="K52" s="63">
        <v>828</v>
      </c>
      <c r="L52" s="64">
        <v>739</v>
      </c>
      <c r="M52" s="64">
        <v>611</v>
      </c>
      <c r="N52" s="64">
        <v>536</v>
      </c>
      <c r="O52" s="65">
        <v>573</v>
      </c>
      <c r="P52" s="48"/>
      <c r="Q52" s="48"/>
      <c r="R52" s="48"/>
      <c r="S52" s="48"/>
      <c r="T52" s="48"/>
      <c r="U52" s="48"/>
    </row>
    <row r="53" spans="1:21" ht="30.75" customHeight="1" thickBot="1" x14ac:dyDescent="0.2">
      <c r="A53" s="48"/>
      <c r="B53" s="1205" t="s">
        <v>19</v>
      </c>
      <c r="C53" s="1206"/>
      <c r="D53" s="67"/>
      <c r="E53" s="1207" t="s">
        <v>20</v>
      </c>
      <c r="F53" s="1207"/>
      <c r="G53" s="1207"/>
      <c r="H53" s="1207"/>
      <c r="I53" s="1207"/>
      <c r="J53" s="1208"/>
      <c r="K53" s="68">
        <v>165</v>
      </c>
      <c r="L53" s="69">
        <v>140</v>
      </c>
      <c r="M53" s="69">
        <v>110</v>
      </c>
      <c r="N53" s="69">
        <v>85</v>
      </c>
      <c r="O53" s="70">
        <v>110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209" t="s">
        <v>24</v>
      </c>
      <c r="C58" s="1210"/>
      <c r="D58" s="1215" t="s">
        <v>25</v>
      </c>
      <c r="E58" s="1216"/>
      <c r="F58" s="1216"/>
      <c r="G58" s="1216"/>
      <c r="H58" s="1216"/>
      <c r="I58" s="1216"/>
      <c r="J58" s="1217"/>
      <c r="K58" s="83"/>
      <c r="L58" s="84"/>
      <c r="M58" s="84"/>
      <c r="N58" s="84"/>
      <c r="O58" s="85"/>
    </row>
    <row r="59" spans="1:21" ht="31.5" customHeight="1" x14ac:dyDescent="0.15">
      <c r="B59" s="1211"/>
      <c r="C59" s="1212"/>
      <c r="D59" s="1218" t="s">
        <v>26</v>
      </c>
      <c r="E59" s="1219"/>
      <c r="F59" s="1219"/>
      <c r="G59" s="1219"/>
      <c r="H59" s="1219"/>
      <c r="I59" s="1219"/>
      <c r="J59" s="1220"/>
      <c r="K59" s="86"/>
      <c r="L59" s="87"/>
      <c r="M59" s="87"/>
      <c r="N59" s="87"/>
      <c r="O59" s="88"/>
    </row>
    <row r="60" spans="1:21" ht="31.5" customHeight="1" thickBot="1" x14ac:dyDescent="0.2">
      <c r="B60" s="1213"/>
      <c r="C60" s="1214"/>
      <c r="D60" s="1221" t="s">
        <v>27</v>
      </c>
      <c r="E60" s="1222"/>
      <c r="F60" s="1222"/>
      <c r="G60" s="1222"/>
      <c r="H60" s="1222"/>
      <c r="I60" s="1222"/>
      <c r="J60" s="122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9AAMjyrA3SrFiiPhcSShaHDkTAXeroeiE7SK46Yk7z/YMt4DjvhU/38lERz5OFIl/ieqKAjBZj1TL005AH3tg==" saltValue="H1ZMclHCvkDPN+GybY9F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11" zoomScale="55" zoomScaleNormal="55" zoomScaleSheetLayoutView="100" workbookViewId="0">
      <selection activeCell="H55" sqref="H55:H5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224" t="s">
        <v>30</v>
      </c>
      <c r="C41" s="1225"/>
      <c r="D41" s="105"/>
      <c r="E41" s="1230" t="s">
        <v>31</v>
      </c>
      <c r="F41" s="1230"/>
      <c r="G41" s="1230"/>
      <c r="H41" s="1231"/>
      <c r="I41" s="355">
        <v>3419</v>
      </c>
      <c r="J41" s="356">
        <v>3406</v>
      </c>
      <c r="K41" s="356">
        <v>3190</v>
      </c>
      <c r="L41" s="356">
        <v>3122</v>
      </c>
      <c r="M41" s="357">
        <v>3203</v>
      </c>
    </row>
    <row r="42" spans="2:13" ht="27.75" customHeight="1" x14ac:dyDescent="0.15">
      <c r="B42" s="1226"/>
      <c r="C42" s="1227"/>
      <c r="D42" s="106"/>
      <c r="E42" s="1232" t="s">
        <v>32</v>
      </c>
      <c r="F42" s="1232"/>
      <c r="G42" s="1232"/>
      <c r="H42" s="1233"/>
      <c r="I42" s="358">
        <v>24</v>
      </c>
      <c r="J42" s="359">
        <v>12</v>
      </c>
      <c r="K42" s="359">
        <v>3</v>
      </c>
      <c r="L42" s="359">
        <v>1</v>
      </c>
      <c r="M42" s="360">
        <v>0</v>
      </c>
    </row>
    <row r="43" spans="2:13" ht="27.75" customHeight="1" x14ac:dyDescent="0.15">
      <c r="B43" s="1226"/>
      <c r="C43" s="1227"/>
      <c r="D43" s="106"/>
      <c r="E43" s="1232" t="s">
        <v>33</v>
      </c>
      <c r="F43" s="1232"/>
      <c r="G43" s="1232"/>
      <c r="H43" s="1233"/>
      <c r="I43" s="358">
        <v>320</v>
      </c>
      <c r="J43" s="359">
        <v>348</v>
      </c>
      <c r="K43" s="359">
        <v>372</v>
      </c>
      <c r="L43" s="359">
        <v>409</v>
      </c>
      <c r="M43" s="360">
        <v>460</v>
      </c>
    </row>
    <row r="44" spans="2:13" ht="27.75" customHeight="1" x14ac:dyDescent="0.15">
      <c r="B44" s="1226"/>
      <c r="C44" s="1227"/>
      <c r="D44" s="106"/>
      <c r="E44" s="1232" t="s">
        <v>34</v>
      </c>
      <c r="F44" s="1232"/>
      <c r="G44" s="1232"/>
      <c r="H44" s="1233"/>
      <c r="I44" s="358" t="s">
        <v>486</v>
      </c>
      <c r="J44" s="359" t="s">
        <v>486</v>
      </c>
      <c r="K44" s="359" t="s">
        <v>486</v>
      </c>
      <c r="L44" s="359" t="s">
        <v>486</v>
      </c>
      <c r="M44" s="360" t="s">
        <v>486</v>
      </c>
    </row>
    <row r="45" spans="2:13" ht="27.75" customHeight="1" x14ac:dyDescent="0.15">
      <c r="B45" s="1226"/>
      <c r="C45" s="1227"/>
      <c r="D45" s="106"/>
      <c r="E45" s="1232" t="s">
        <v>35</v>
      </c>
      <c r="F45" s="1232"/>
      <c r="G45" s="1232"/>
      <c r="H45" s="1233"/>
      <c r="I45" s="358">
        <v>534</v>
      </c>
      <c r="J45" s="359">
        <v>505</v>
      </c>
      <c r="K45" s="359">
        <v>458</v>
      </c>
      <c r="L45" s="359">
        <v>420</v>
      </c>
      <c r="M45" s="360">
        <v>403</v>
      </c>
    </row>
    <row r="46" spans="2:13" ht="27.75" customHeight="1" x14ac:dyDescent="0.15">
      <c r="B46" s="1226"/>
      <c r="C46" s="1227"/>
      <c r="D46" s="107"/>
      <c r="E46" s="1232" t="s">
        <v>36</v>
      </c>
      <c r="F46" s="1232"/>
      <c r="G46" s="1232"/>
      <c r="H46" s="1233"/>
      <c r="I46" s="358" t="s">
        <v>486</v>
      </c>
      <c r="J46" s="359" t="s">
        <v>486</v>
      </c>
      <c r="K46" s="359" t="s">
        <v>486</v>
      </c>
      <c r="L46" s="359" t="s">
        <v>486</v>
      </c>
      <c r="M46" s="360" t="s">
        <v>486</v>
      </c>
    </row>
    <row r="47" spans="2:13" ht="27.75" customHeight="1" x14ac:dyDescent="0.15">
      <c r="B47" s="1226"/>
      <c r="C47" s="1227"/>
      <c r="D47" s="108"/>
      <c r="E47" s="1234" t="s">
        <v>37</v>
      </c>
      <c r="F47" s="1235"/>
      <c r="G47" s="1235"/>
      <c r="H47" s="1236"/>
      <c r="I47" s="358" t="s">
        <v>486</v>
      </c>
      <c r="J47" s="359" t="s">
        <v>486</v>
      </c>
      <c r="K47" s="359" t="s">
        <v>486</v>
      </c>
      <c r="L47" s="359" t="s">
        <v>486</v>
      </c>
      <c r="M47" s="360" t="s">
        <v>486</v>
      </c>
    </row>
    <row r="48" spans="2:13" ht="27.75" customHeight="1" x14ac:dyDescent="0.15">
      <c r="B48" s="1226"/>
      <c r="C48" s="1227"/>
      <c r="D48" s="106"/>
      <c r="E48" s="1232" t="s">
        <v>38</v>
      </c>
      <c r="F48" s="1232"/>
      <c r="G48" s="1232"/>
      <c r="H48" s="1233"/>
      <c r="I48" s="358" t="s">
        <v>486</v>
      </c>
      <c r="J48" s="359" t="s">
        <v>486</v>
      </c>
      <c r="K48" s="359" t="s">
        <v>486</v>
      </c>
      <c r="L48" s="359" t="s">
        <v>486</v>
      </c>
      <c r="M48" s="360" t="s">
        <v>486</v>
      </c>
    </row>
    <row r="49" spans="2:13" ht="27.75" customHeight="1" x14ac:dyDescent="0.15">
      <c r="B49" s="1228"/>
      <c r="C49" s="1229"/>
      <c r="D49" s="106"/>
      <c r="E49" s="1232" t="s">
        <v>39</v>
      </c>
      <c r="F49" s="1232"/>
      <c r="G49" s="1232"/>
      <c r="H49" s="1233"/>
      <c r="I49" s="358" t="s">
        <v>486</v>
      </c>
      <c r="J49" s="359" t="s">
        <v>486</v>
      </c>
      <c r="K49" s="359" t="s">
        <v>486</v>
      </c>
      <c r="L49" s="359" t="s">
        <v>486</v>
      </c>
      <c r="M49" s="360" t="s">
        <v>486</v>
      </c>
    </row>
    <row r="50" spans="2:13" ht="27.75" customHeight="1" x14ac:dyDescent="0.15">
      <c r="B50" s="1237" t="s">
        <v>40</v>
      </c>
      <c r="C50" s="1238"/>
      <c r="D50" s="109"/>
      <c r="E50" s="1232" t="s">
        <v>41</v>
      </c>
      <c r="F50" s="1232"/>
      <c r="G50" s="1232"/>
      <c r="H50" s="1233"/>
      <c r="I50" s="358">
        <v>5221</v>
      </c>
      <c r="J50" s="359">
        <v>5545</v>
      </c>
      <c r="K50" s="359">
        <v>5911</v>
      </c>
      <c r="L50" s="359">
        <v>6129</v>
      </c>
      <c r="M50" s="360">
        <v>6415</v>
      </c>
    </row>
    <row r="51" spans="2:13" ht="27.75" customHeight="1" x14ac:dyDescent="0.15">
      <c r="B51" s="1226"/>
      <c r="C51" s="1227"/>
      <c r="D51" s="106"/>
      <c r="E51" s="1232" t="s">
        <v>42</v>
      </c>
      <c r="F51" s="1232"/>
      <c r="G51" s="1232"/>
      <c r="H51" s="1233"/>
      <c r="I51" s="358">
        <v>264</v>
      </c>
      <c r="J51" s="359">
        <v>207</v>
      </c>
      <c r="K51" s="359">
        <v>159</v>
      </c>
      <c r="L51" s="359">
        <v>115</v>
      </c>
      <c r="M51" s="360">
        <v>87</v>
      </c>
    </row>
    <row r="52" spans="2:13" ht="27.75" customHeight="1" x14ac:dyDescent="0.15">
      <c r="B52" s="1228"/>
      <c r="C52" s="1229"/>
      <c r="D52" s="106"/>
      <c r="E52" s="1232" t="s">
        <v>43</v>
      </c>
      <c r="F52" s="1232"/>
      <c r="G52" s="1232"/>
      <c r="H52" s="1233"/>
      <c r="I52" s="358">
        <v>4070</v>
      </c>
      <c r="J52" s="359">
        <v>4094</v>
      </c>
      <c r="K52" s="359">
        <v>3905</v>
      </c>
      <c r="L52" s="359">
        <v>3837</v>
      </c>
      <c r="M52" s="360">
        <v>3920</v>
      </c>
    </row>
    <row r="53" spans="2:13" ht="27.75" customHeight="1" thickBot="1" x14ac:dyDescent="0.2">
      <c r="B53" s="1239" t="s">
        <v>19</v>
      </c>
      <c r="C53" s="1240"/>
      <c r="D53" s="110"/>
      <c r="E53" s="1241" t="s">
        <v>44</v>
      </c>
      <c r="F53" s="1241"/>
      <c r="G53" s="1241"/>
      <c r="H53" s="1242"/>
      <c r="I53" s="361">
        <v>-5258</v>
      </c>
      <c r="J53" s="362">
        <v>-5575</v>
      </c>
      <c r="K53" s="362">
        <v>-5953</v>
      </c>
      <c r="L53" s="362">
        <v>-6129</v>
      </c>
      <c r="M53" s="363">
        <v>-6356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j0DSPiij4p/TNiOIxyglFR+SyJRJJwZa8vP12JklPLz1i5kty+76YNSm2IV3r6YocVK/f6Dsf843+vovlHVFg==" saltValue="hm/Yv6FW7jkafRT8rGLo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55" zoomScaleNormal="55" zoomScaleSheetLayoutView="100" workbookViewId="0">
      <selection activeCell="K55" sqref="K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51" t="s">
        <v>46</v>
      </c>
      <c r="D55" s="1251"/>
      <c r="E55" s="1252"/>
      <c r="F55" s="122">
        <v>1001</v>
      </c>
      <c r="G55" s="122">
        <v>1001</v>
      </c>
      <c r="H55" s="123">
        <v>1068</v>
      </c>
    </row>
    <row r="56" spans="2:8" ht="52.5" customHeight="1" x14ac:dyDescent="0.15">
      <c r="B56" s="124"/>
      <c r="C56" s="1253" t="s">
        <v>47</v>
      </c>
      <c r="D56" s="1253"/>
      <c r="E56" s="1254"/>
      <c r="F56" s="125">
        <v>1496</v>
      </c>
      <c r="G56" s="125">
        <v>1473</v>
      </c>
      <c r="H56" s="126">
        <v>1429</v>
      </c>
    </row>
    <row r="57" spans="2:8" ht="53.25" customHeight="1" x14ac:dyDescent="0.15">
      <c r="B57" s="124"/>
      <c r="C57" s="1255" t="s">
        <v>48</v>
      </c>
      <c r="D57" s="1255"/>
      <c r="E57" s="1256"/>
      <c r="F57" s="127">
        <v>3334</v>
      </c>
      <c r="G57" s="127">
        <v>3588</v>
      </c>
      <c r="H57" s="128">
        <v>3850</v>
      </c>
    </row>
    <row r="58" spans="2:8" ht="45.75" customHeight="1" x14ac:dyDescent="0.15">
      <c r="B58" s="129"/>
      <c r="C58" s="1243" t="s">
        <v>551</v>
      </c>
      <c r="D58" s="1244"/>
      <c r="E58" s="1245"/>
      <c r="F58" s="130">
        <v>1301</v>
      </c>
      <c r="G58" s="130">
        <v>1517</v>
      </c>
      <c r="H58" s="131">
        <v>1769</v>
      </c>
    </row>
    <row r="59" spans="2:8" ht="45.75" customHeight="1" x14ac:dyDescent="0.15">
      <c r="B59" s="129"/>
      <c r="C59" s="1243" t="s">
        <v>552</v>
      </c>
      <c r="D59" s="1244"/>
      <c r="E59" s="1245"/>
      <c r="F59" s="130">
        <v>1142</v>
      </c>
      <c r="G59" s="130">
        <v>1177</v>
      </c>
      <c r="H59" s="131">
        <v>1201</v>
      </c>
    </row>
    <row r="60" spans="2:8" ht="45.75" customHeight="1" x14ac:dyDescent="0.15">
      <c r="B60" s="129"/>
      <c r="C60" s="1243" t="s">
        <v>553</v>
      </c>
      <c r="D60" s="1244"/>
      <c r="E60" s="1245"/>
      <c r="F60" s="130">
        <v>464</v>
      </c>
      <c r="G60" s="130">
        <v>476</v>
      </c>
      <c r="H60" s="131">
        <v>489</v>
      </c>
    </row>
    <row r="61" spans="2:8" ht="45.75" customHeight="1" x14ac:dyDescent="0.15">
      <c r="B61" s="129"/>
      <c r="C61" s="1243" t="s">
        <v>554</v>
      </c>
      <c r="D61" s="1244"/>
      <c r="E61" s="1245"/>
      <c r="F61" s="130">
        <v>250</v>
      </c>
      <c r="G61" s="130">
        <v>237</v>
      </c>
      <c r="H61" s="131">
        <v>222</v>
      </c>
    </row>
    <row r="62" spans="2:8" ht="45.75" customHeight="1" thickBot="1" x14ac:dyDescent="0.2">
      <c r="B62" s="132"/>
      <c r="C62" s="1246" t="s">
        <v>555</v>
      </c>
      <c r="D62" s="1247"/>
      <c r="E62" s="1248"/>
      <c r="F62" s="133">
        <v>101</v>
      </c>
      <c r="G62" s="133">
        <v>101</v>
      </c>
      <c r="H62" s="134">
        <v>101</v>
      </c>
    </row>
    <row r="63" spans="2:8" ht="52.5" customHeight="1" thickBot="1" x14ac:dyDescent="0.2">
      <c r="B63" s="135"/>
      <c r="C63" s="1249" t="s">
        <v>49</v>
      </c>
      <c r="D63" s="1249"/>
      <c r="E63" s="1250"/>
      <c r="F63" s="136">
        <v>5831</v>
      </c>
      <c r="G63" s="136">
        <v>6062</v>
      </c>
      <c r="H63" s="137">
        <v>6347</v>
      </c>
    </row>
    <row r="64" spans="2:8" x14ac:dyDescent="0.15"/>
  </sheetData>
  <sheetProtection algorithmName="SHA-512" hashValue="SEdFbX79Xd9MAOSlFRfSVsgrtqbmCqLjePZklYD26pPoDw1j6tSo78SXH6CNnhfwacV2OKOOidp6TqexM5JN9Q==" saltValue="pWrfMMZKGXPnQI0IpHiW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7" zoomScale="70" zoomScaleNormal="7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557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558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7" t="s">
        <v>567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2"/>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2"/>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2"/>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2"/>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559</v>
      </c>
    </row>
    <row r="50" spans="1:109" x14ac:dyDescent="0.15">
      <c r="B50" s="372"/>
      <c r="G50" s="1266"/>
      <c r="H50" s="1266"/>
      <c r="I50" s="1266"/>
      <c r="J50" s="1266"/>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525</v>
      </c>
      <c r="BQ50" s="1270"/>
      <c r="BR50" s="1270"/>
      <c r="BS50" s="1270"/>
      <c r="BT50" s="1270"/>
      <c r="BU50" s="1270"/>
      <c r="BV50" s="1270"/>
      <c r="BW50" s="1270"/>
      <c r="BX50" s="1270" t="s">
        <v>526</v>
      </c>
      <c r="BY50" s="1270"/>
      <c r="BZ50" s="1270"/>
      <c r="CA50" s="1270"/>
      <c r="CB50" s="1270"/>
      <c r="CC50" s="1270"/>
      <c r="CD50" s="1270"/>
      <c r="CE50" s="1270"/>
      <c r="CF50" s="1270" t="s">
        <v>527</v>
      </c>
      <c r="CG50" s="1270"/>
      <c r="CH50" s="1270"/>
      <c r="CI50" s="1270"/>
      <c r="CJ50" s="1270"/>
      <c r="CK50" s="1270"/>
      <c r="CL50" s="1270"/>
      <c r="CM50" s="1270"/>
      <c r="CN50" s="1270" t="s">
        <v>528</v>
      </c>
      <c r="CO50" s="1270"/>
      <c r="CP50" s="1270"/>
      <c r="CQ50" s="1270"/>
      <c r="CR50" s="1270"/>
      <c r="CS50" s="1270"/>
      <c r="CT50" s="1270"/>
      <c r="CU50" s="1270"/>
      <c r="CV50" s="1270" t="s">
        <v>529</v>
      </c>
      <c r="CW50" s="1270"/>
      <c r="CX50" s="1270"/>
      <c r="CY50" s="1270"/>
      <c r="CZ50" s="1270"/>
      <c r="DA50" s="1270"/>
      <c r="DB50" s="1270"/>
      <c r="DC50" s="1270"/>
    </row>
    <row r="51" spans="1:109" ht="13.5" customHeight="1" x14ac:dyDescent="0.15">
      <c r="B51" s="372"/>
      <c r="G51" s="1277"/>
      <c r="H51" s="1277"/>
      <c r="I51" s="1275"/>
      <c r="J51" s="1275"/>
      <c r="K51" s="1273"/>
      <c r="L51" s="1273"/>
      <c r="M51" s="1273"/>
      <c r="N51" s="1273"/>
      <c r="AM51" s="381"/>
      <c r="AN51" s="1274" t="s">
        <v>560</v>
      </c>
      <c r="AO51" s="1274"/>
      <c r="AP51" s="1274"/>
      <c r="AQ51" s="1274"/>
      <c r="AR51" s="1274"/>
      <c r="AS51" s="1274"/>
      <c r="AT51" s="1274"/>
      <c r="AU51" s="1274"/>
      <c r="AV51" s="1274"/>
      <c r="AW51" s="1274"/>
      <c r="AX51" s="1274"/>
      <c r="AY51" s="1274"/>
      <c r="AZ51" s="1274"/>
      <c r="BA51" s="1274"/>
      <c r="BB51" s="1274" t="s">
        <v>561</v>
      </c>
      <c r="BC51" s="1274"/>
      <c r="BD51" s="1274"/>
      <c r="BE51" s="1274"/>
      <c r="BF51" s="1274"/>
      <c r="BG51" s="1274"/>
      <c r="BH51" s="1274"/>
      <c r="BI51" s="1274"/>
      <c r="BJ51" s="1274"/>
      <c r="BK51" s="1274"/>
      <c r="BL51" s="1274"/>
      <c r="BM51" s="1274"/>
      <c r="BN51" s="1274"/>
      <c r="BO51" s="1274"/>
      <c r="BP51" s="1272"/>
      <c r="BQ51" s="1272"/>
      <c r="BR51" s="1272"/>
      <c r="BS51" s="1272"/>
      <c r="BT51" s="1272"/>
      <c r="BU51" s="1272"/>
      <c r="BV51" s="1272"/>
      <c r="BW51" s="1272"/>
      <c r="BX51" s="1272"/>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1"/>
      <c r="CW51" s="1272"/>
      <c r="CX51" s="1272"/>
      <c r="CY51" s="1272"/>
      <c r="CZ51" s="1272"/>
      <c r="DA51" s="1272"/>
      <c r="DB51" s="1272"/>
      <c r="DC51" s="1272"/>
    </row>
    <row r="52" spans="1:109" x14ac:dyDescent="0.15">
      <c r="B52" s="372"/>
      <c r="G52" s="1277"/>
      <c r="H52" s="1277"/>
      <c r="I52" s="1275"/>
      <c r="J52" s="1275"/>
      <c r="K52" s="1273"/>
      <c r="L52" s="1273"/>
      <c r="M52" s="1273"/>
      <c r="N52" s="1273"/>
      <c r="AM52" s="38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380"/>
      <c r="B53" s="372"/>
      <c r="G53" s="1277"/>
      <c r="H53" s="1277"/>
      <c r="I53" s="1266"/>
      <c r="J53" s="1266"/>
      <c r="K53" s="1273"/>
      <c r="L53" s="1273"/>
      <c r="M53" s="1273"/>
      <c r="N53" s="1273"/>
      <c r="AM53" s="381"/>
      <c r="AN53" s="1274"/>
      <c r="AO53" s="1274"/>
      <c r="AP53" s="1274"/>
      <c r="AQ53" s="1274"/>
      <c r="AR53" s="1274"/>
      <c r="AS53" s="1274"/>
      <c r="AT53" s="1274"/>
      <c r="AU53" s="1274"/>
      <c r="AV53" s="1274"/>
      <c r="AW53" s="1274"/>
      <c r="AX53" s="1274"/>
      <c r="AY53" s="1274"/>
      <c r="AZ53" s="1274"/>
      <c r="BA53" s="1274"/>
      <c r="BB53" s="1274" t="s">
        <v>562</v>
      </c>
      <c r="BC53" s="1274"/>
      <c r="BD53" s="1274"/>
      <c r="BE53" s="1274"/>
      <c r="BF53" s="1274"/>
      <c r="BG53" s="1274"/>
      <c r="BH53" s="1274"/>
      <c r="BI53" s="1274"/>
      <c r="BJ53" s="1274"/>
      <c r="BK53" s="1274"/>
      <c r="BL53" s="1274"/>
      <c r="BM53" s="1274"/>
      <c r="BN53" s="1274"/>
      <c r="BO53" s="1274"/>
      <c r="BP53" s="1272">
        <v>61.4</v>
      </c>
      <c r="BQ53" s="1272"/>
      <c r="BR53" s="1272"/>
      <c r="BS53" s="1272"/>
      <c r="BT53" s="1272"/>
      <c r="BU53" s="1272"/>
      <c r="BV53" s="1272"/>
      <c r="BW53" s="1272"/>
      <c r="BX53" s="1272">
        <v>62.5</v>
      </c>
      <c r="BY53" s="1272"/>
      <c r="BZ53" s="1272"/>
      <c r="CA53" s="1272"/>
      <c r="CB53" s="1272"/>
      <c r="CC53" s="1272"/>
      <c r="CD53" s="1272"/>
      <c r="CE53" s="1272"/>
      <c r="CF53" s="1272">
        <v>62.3</v>
      </c>
      <c r="CG53" s="1272"/>
      <c r="CH53" s="1272"/>
      <c r="CI53" s="1272"/>
      <c r="CJ53" s="1272"/>
      <c r="CK53" s="1272"/>
      <c r="CL53" s="1272"/>
      <c r="CM53" s="1272"/>
      <c r="CN53" s="1272">
        <v>63.8</v>
      </c>
      <c r="CO53" s="1272"/>
      <c r="CP53" s="1272"/>
      <c r="CQ53" s="1272"/>
      <c r="CR53" s="1272"/>
      <c r="CS53" s="1272"/>
      <c r="CT53" s="1272"/>
      <c r="CU53" s="1272"/>
      <c r="CV53" s="1271"/>
      <c r="CW53" s="1272"/>
      <c r="CX53" s="1272"/>
      <c r="CY53" s="1272"/>
      <c r="CZ53" s="1272"/>
      <c r="DA53" s="1272"/>
      <c r="DB53" s="1272"/>
      <c r="DC53" s="1272"/>
    </row>
    <row r="54" spans="1:109" x14ac:dyDescent="0.15">
      <c r="A54" s="380"/>
      <c r="B54" s="372"/>
      <c r="G54" s="1277"/>
      <c r="H54" s="1277"/>
      <c r="I54" s="1266"/>
      <c r="J54" s="1266"/>
      <c r="K54" s="1273"/>
      <c r="L54" s="1273"/>
      <c r="M54" s="1273"/>
      <c r="N54" s="1273"/>
      <c r="AM54" s="38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380"/>
      <c r="B55" s="372"/>
      <c r="G55" s="1266"/>
      <c r="H55" s="1266"/>
      <c r="I55" s="1266"/>
      <c r="J55" s="1266"/>
      <c r="K55" s="1273"/>
      <c r="L55" s="1273"/>
      <c r="M55" s="1273"/>
      <c r="N55" s="1273"/>
      <c r="AN55" s="1270" t="s">
        <v>563</v>
      </c>
      <c r="AO55" s="1270"/>
      <c r="AP55" s="1270"/>
      <c r="AQ55" s="1270"/>
      <c r="AR55" s="1270"/>
      <c r="AS55" s="1270"/>
      <c r="AT55" s="1270"/>
      <c r="AU55" s="1270"/>
      <c r="AV55" s="1270"/>
      <c r="AW55" s="1270"/>
      <c r="AX55" s="1270"/>
      <c r="AY55" s="1270"/>
      <c r="AZ55" s="1270"/>
      <c r="BA55" s="1270"/>
      <c r="BB55" s="1274" t="s">
        <v>561</v>
      </c>
      <c r="BC55" s="1274"/>
      <c r="BD55" s="1274"/>
      <c r="BE55" s="1274"/>
      <c r="BF55" s="1274"/>
      <c r="BG55" s="1274"/>
      <c r="BH55" s="1274"/>
      <c r="BI55" s="1274"/>
      <c r="BJ55" s="1274"/>
      <c r="BK55" s="1274"/>
      <c r="BL55" s="1274"/>
      <c r="BM55" s="1274"/>
      <c r="BN55" s="1274"/>
      <c r="BO55" s="1274"/>
      <c r="BP55" s="1272">
        <v>0</v>
      </c>
      <c r="BQ55" s="1272"/>
      <c r="BR55" s="1272"/>
      <c r="BS55" s="1272"/>
      <c r="BT55" s="1272"/>
      <c r="BU55" s="1272"/>
      <c r="BV55" s="1272"/>
      <c r="BW55" s="1272"/>
      <c r="BX55" s="1272">
        <v>0</v>
      </c>
      <c r="BY55" s="1272"/>
      <c r="BZ55" s="1272"/>
      <c r="CA55" s="1272"/>
      <c r="CB55" s="1272"/>
      <c r="CC55" s="1272"/>
      <c r="CD55" s="1272"/>
      <c r="CE55" s="1272"/>
      <c r="CF55" s="1272">
        <v>0</v>
      </c>
      <c r="CG55" s="1272"/>
      <c r="CH55" s="1272"/>
      <c r="CI55" s="1272"/>
      <c r="CJ55" s="1272"/>
      <c r="CK55" s="1272"/>
      <c r="CL55" s="1272"/>
      <c r="CM55" s="1272"/>
      <c r="CN55" s="1272">
        <v>0</v>
      </c>
      <c r="CO55" s="1272"/>
      <c r="CP55" s="1272"/>
      <c r="CQ55" s="1272"/>
      <c r="CR55" s="1272"/>
      <c r="CS55" s="1272"/>
      <c r="CT55" s="1272"/>
      <c r="CU55" s="1272"/>
      <c r="CV55" s="1271"/>
      <c r="CW55" s="1272"/>
      <c r="CX55" s="1272"/>
      <c r="CY55" s="1272"/>
      <c r="CZ55" s="1272"/>
      <c r="DA55" s="1272"/>
      <c r="DB55" s="1272"/>
      <c r="DC55" s="1272"/>
    </row>
    <row r="56" spans="1:109" x14ac:dyDescent="0.15">
      <c r="A56" s="380"/>
      <c r="B56" s="372"/>
      <c r="G56" s="1266"/>
      <c r="H56" s="1266"/>
      <c r="I56" s="1266"/>
      <c r="J56" s="1266"/>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380" customFormat="1" x14ac:dyDescent="0.15">
      <c r="B57" s="384"/>
      <c r="G57" s="1266"/>
      <c r="H57" s="1266"/>
      <c r="I57" s="1276"/>
      <c r="J57" s="1276"/>
      <c r="K57" s="1273"/>
      <c r="L57" s="1273"/>
      <c r="M57" s="1273"/>
      <c r="N57" s="1273"/>
      <c r="AM57" s="366"/>
      <c r="AN57" s="1270"/>
      <c r="AO57" s="1270"/>
      <c r="AP57" s="1270"/>
      <c r="AQ57" s="1270"/>
      <c r="AR57" s="1270"/>
      <c r="AS57" s="1270"/>
      <c r="AT57" s="1270"/>
      <c r="AU57" s="1270"/>
      <c r="AV57" s="1270"/>
      <c r="AW57" s="1270"/>
      <c r="AX57" s="1270"/>
      <c r="AY57" s="1270"/>
      <c r="AZ57" s="1270"/>
      <c r="BA57" s="1270"/>
      <c r="BB57" s="1274" t="s">
        <v>562</v>
      </c>
      <c r="BC57" s="1274"/>
      <c r="BD57" s="1274"/>
      <c r="BE57" s="1274"/>
      <c r="BF57" s="1274"/>
      <c r="BG57" s="1274"/>
      <c r="BH57" s="1274"/>
      <c r="BI57" s="1274"/>
      <c r="BJ57" s="1274"/>
      <c r="BK57" s="1274"/>
      <c r="BL57" s="1274"/>
      <c r="BM57" s="1274"/>
      <c r="BN57" s="1274"/>
      <c r="BO57" s="1274"/>
      <c r="BP57" s="1272">
        <v>60.2</v>
      </c>
      <c r="BQ57" s="1272"/>
      <c r="BR57" s="1272"/>
      <c r="BS57" s="1272"/>
      <c r="BT57" s="1272"/>
      <c r="BU57" s="1272"/>
      <c r="BV57" s="1272"/>
      <c r="BW57" s="1272"/>
      <c r="BX57" s="1272">
        <v>61</v>
      </c>
      <c r="BY57" s="1272"/>
      <c r="BZ57" s="1272"/>
      <c r="CA57" s="1272"/>
      <c r="CB57" s="1272"/>
      <c r="CC57" s="1272"/>
      <c r="CD57" s="1272"/>
      <c r="CE57" s="1272"/>
      <c r="CF57" s="1272">
        <v>62.2</v>
      </c>
      <c r="CG57" s="1272"/>
      <c r="CH57" s="1272"/>
      <c r="CI57" s="1272"/>
      <c r="CJ57" s="1272"/>
      <c r="CK57" s="1272"/>
      <c r="CL57" s="1272"/>
      <c r="CM57" s="1272"/>
      <c r="CN57" s="1272">
        <v>63.6</v>
      </c>
      <c r="CO57" s="1272"/>
      <c r="CP57" s="1272"/>
      <c r="CQ57" s="1272"/>
      <c r="CR57" s="1272"/>
      <c r="CS57" s="1272"/>
      <c r="CT57" s="1272"/>
      <c r="CU57" s="1272"/>
      <c r="CV57" s="1271"/>
      <c r="CW57" s="1272"/>
      <c r="CX57" s="1272"/>
      <c r="CY57" s="1272"/>
      <c r="CZ57" s="1272"/>
      <c r="DA57" s="1272"/>
      <c r="DB57" s="1272"/>
      <c r="DC57" s="1272"/>
      <c r="DD57" s="385"/>
      <c r="DE57" s="384"/>
    </row>
    <row r="58" spans="1:109" s="380" customFormat="1" x14ac:dyDescent="0.15">
      <c r="A58" s="366"/>
      <c r="B58" s="384"/>
      <c r="G58" s="1266"/>
      <c r="H58" s="1266"/>
      <c r="I58" s="1276"/>
      <c r="J58" s="1276"/>
      <c r="K58" s="1273"/>
      <c r="L58" s="1273"/>
      <c r="M58" s="1273"/>
      <c r="N58" s="1273"/>
      <c r="AM58" s="366"/>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564</v>
      </c>
    </row>
    <row r="64" spans="1:109" x14ac:dyDescent="0.15">
      <c r="B64" s="372"/>
      <c r="G64" s="379"/>
      <c r="I64" s="392"/>
      <c r="J64" s="392"/>
      <c r="K64" s="392"/>
      <c r="L64" s="392"/>
      <c r="M64" s="392"/>
      <c r="N64" s="393"/>
      <c r="AM64" s="379"/>
      <c r="AN64" s="379" t="s">
        <v>558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7" t="s">
        <v>565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2"/>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2"/>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2"/>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2"/>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559</v>
      </c>
    </row>
    <row r="72" spans="2:107" x14ac:dyDescent="0.15">
      <c r="B72" s="372"/>
      <c r="G72" s="1266"/>
      <c r="H72" s="1266"/>
      <c r="I72" s="1266"/>
      <c r="J72" s="1266"/>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525</v>
      </c>
      <c r="BQ72" s="1270"/>
      <c r="BR72" s="1270"/>
      <c r="BS72" s="1270"/>
      <c r="BT72" s="1270"/>
      <c r="BU72" s="1270"/>
      <c r="BV72" s="1270"/>
      <c r="BW72" s="1270"/>
      <c r="BX72" s="1270" t="s">
        <v>526</v>
      </c>
      <c r="BY72" s="1270"/>
      <c r="BZ72" s="1270"/>
      <c r="CA72" s="1270"/>
      <c r="CB72" s="1270"/>
      <c r="CC72" s="1270"/>
      <c r="CD72" s="1270"/>
      <c r="CE72" s="1270"/>
      <c r="CF72" s="1270" t="s">
        <v>527</v>
      </c>
      <c r="CG72" s="1270"/>
      <c r="CH72" s="1270"/>
      <c r="CI72" s="1270"/>
      <c r="CJ72" s="1270"/>
      <c r="CK72" s="1270"/>
      <c r="CL72" s="1270"/>
      <c r="CM72" s="1270"/>
      <c r="CN72" s="1270" t="s">
        <v>528</v>
      </c>
      <c r="CO72" s="1270"/>
      <c r="CP72" s="1270"/>
      <c r="CQ72" s="1270"/>
      <c r="CR72" s="1270"/>
      <c r="CS72" s="1270"/>
      <c r="CT72" s="1270"/>
      <c r="CU72" s="1270"/>
      <c r="CV72" s="1270" t="s">
        <v>529</v>
      </c>
      <c r="CW72" s="1270"/>
      <c r="CX72" s="1270"/>
      <c r="CY72" s="1270"/>
      <c r="CZ72" s="1270"/>
      <c r="DA72" s="1270"/>
      <c r="DB72" s="1270"/>
      <c r="DC72" s="1270"/>
    </row>
    <row r="73" spans="2:107" x14ac:dyDescent="0.15">
      <c r="B73" s="372"/>
      <c r="G73" s="1277"/>
      <c r="H73" s="1277"/>
      <c r="I73" s="1277"/>
      <c r="J73" s="1277"/>
      <c r="K73" s="1278"/>
      <c r="L73" s="1278"/>
      <c r="M73" s="1278"/>
      <c r="N73" s="1278"/>
      <c r="AM73" s="381"/>
      <c r="AN73" s="1274" t="s">
        <v>560</v>
      </c>
      <c r="AO73" s="1274"/>
      <c r="AP73" s="1274"/>
      <c r="AQ73" s="1274"/>
      <c r="AR73" s="1274"/>
      <c r="AS73" s="1274"/>
      <c r="AT73" s="1274"/>
      <c r="AU73" s="1274"/>
      <c r="AV73" s="1274"/>
      <c r="AW73" s="1274"/>
      <c r="AX73" s="1274"/>
      <c r="AY73" s="1274"/>
      <c r="AZ73" s="1274"/>
      <c r="BA73" s="1274"/>
      <c r="BB73" s="1274" t="s">
        <v>561</v>
      </c>
      <c r="BC73" s="1274"/>
      <c r="BD73" s="1274"/>
      <c r="BE73" s="1274"/>
      <c r="BF73" s="1274"/>
      <c r="BG73" s="1274"/>
      <c r="BH73" s="1274"/>
      <c r="BI73" s="1274"/>
      <c r="BJ73" s="1274"/>
      <c r="BK73" s="1274"/>
      <c r="BL73" s="1274"/>
      <c r="BM73" s="1274"/>
      <c r="BN73" s="1274"/>
      <c r="BO73" s="1274"/>
      <c r="BP73" s="1272"/>
      <c r="BQ73" s="1272"/>
      <c r="BR73" s="1272"/>
      <c r="BS73" s="1272"/>
      <c r="BT73" s="1272"/>
      <c r="BU73" s="1272"/>
      <c r="BV73" s="1272"/>
      <c r="BW73" s="1272"/>
      <c r="BX73" s="1272"/>
      <c r="BY73" s="1272"/>
      <c r="BZ73" s="1272"/>
      <c r="CA73" s="1272"/>
      <c r="CB73" s="1272"/>
      <c r="CC73" s="1272"/>
      <c r="CD73" s="1272"/>
      <c r="CE73" s="1272"/>
      <c r="CF73" s="1272"/>
      <c r="CG73" s="1272"/>
      <c r="CH73" s="1272"/>
      <c r="CI73" s="1272"/>
      <c r="CJ73" s="1272"/>
      <c r="CK73" s="1272"/>
      <c r="CL73" s="1272"/>
      <c r="CM73" s="1272"/>
      <c r="CN73" s="1272"/>
      <c r="CO73" s="1272"/>
      <c r="CP73" s="1272"/>
      <c r="CQ73" s="1272"/>
      <c r="CR73" s="1272"/>
      <c r="CS73" s="1272"/>
      <c r="CT73" s="1272"/>
      <c r="CU73" s="1272"/>
      <c r="CV73" s="1272"/>
      <c r="CW73" s="1272"/>
      <c r="CX73" s="1272"/>
      <c r="CY73" s="1272"/>
      <c r="CZ73" s="1272"/>
      <c r="DA73" s="1272"/>
      <c r="DB73" s="1272"/>
      <c r="DC73" s="1272"/>
    </row>
    <row r="74" spans="2:107" x14ac:dyDescent="0.15">
      <c r="B74" s="372"/>
      <c r="G74" s="1277"/>
      <c r="H74" s="1277"/>
      <c r="I74" s="1277"/>
      <c r="J74" s="1277"/>
      <c r="K74" s="1278"/>
      <c r="L74" s="1278"/>
      <c r="M74" s="1278"/>
      <c r="N74" s="1278"/>
      <c r="AM74" s="38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372"/>
      <c r="G75" s="1277"/>
      <c r="H75" s="1277"/>
      <c r="I75" s="1266"/>
      <c r="J75" s="1266"/>
      <c r="K75" s="1273"/>
      <c r="L75" s="1273"/>
      <c r="M75" s="1273"/>
      <c r="N75" s="1273"/>
      <c r="AM75" s="381"/>
      <c r="AN75" s="1274"/>
      <c r="AO75" s="1274"/>
      <c r="AP75" s="1274"/>
      <c r="AQ75" s="1274"/>
      <c r="AR75" s="1274"/>
      <c r="AS75" s="1274"/>
      <c r="AT75" s="1274"/>
      <c r="AU75" s="1274"/>
      <c r="AV75" s="1274"/>
      <c r="AW75" s="1274"/>
      <c r="AX75" s="1274"/>
      <c r="AY75" s="1274"/>
      <c r="AZ75" s="1274"/>
      <c r="BA75" s="1274"/>
      <c r="BB75" s="1274" t="s">
        <v>566</v>
      </c>
      <c r="BC75" s="1274"/>
      <c r="BD75" s="1274"/>
      <c r="BE75" s="1274"/>
      <c r="BF75" s="1274"/>
      <c r="BG75" s="1274"/>
      <c r="BH75" s="1274"/>
      <c r="BI75" s="1274"/>
      <c r="BJ75" s="1274"/>
      <c r="BK75" s="1274"/>
      <c r="BL75" s="1274"/>
      <c r="BM75" s="1274"/>
      <c r="BN75" s="1274"/>
      <c r="BO75" s="1274"/>
      <c r="BP75" s="1272">
        <v>8.8000000000000007</v>
      </c>
      <c r="BQ75" s="1272"/>
      <c r="BR75" s="1272"/>
      <c r="BS75" s="1272"/>
      <c r="BT75" s="1272"/>
      <c r="BU75" s="1272"/>
      <c r="BV75" s="1272"/>
      <c r="BW75" s="1272"/>
      <c r="BX75" s="1272">
        <v>7.8</v>
      </c>
      <c r="BY75" s="1272"/>
      <c r="BZ75" s="1272"/>
      <c r="CA75" s="1272"/>
      <c r="CB75" s="1272"/>
      <c r="CC75" s="1272"/>
      <c r="CD75" s="1272"/>
      <c r="CE75" s="1272"/>
      <c r="CF75" s="1272">
        <v>6.3</v>
      </c>
      <c r="CG75" s="1272"/>
      <c r="CH75" s="1272"/>
      <c r="CI75" s="1272"/>
      <c r="CJ75" s="1272"/>
      <c r="CK75" s="1272"/>
      <c r="CL75" s="1272"/>
      <c r="CM75" s="1272"/>
      <c r="CN75" s="1272">
        <v>4.8</v>
      </c>
      <c r="CO75" s="1272"/>
      <c r="CP75" s="1272"/>
      <c r="CQ75" s="1272"/>
      <c r="CR75" s="1272"/>
      <c r="CS75" s="1272"/>
      <c r="CT75" s="1272"/>
      <c r="CU75" s="1272"/>
      <c r="CV75" s="1272">
        <v>4.3</v>
      </c>
      <c r="CW75" s="1272"/>
      <c r="CX75" s="1272"/>
      <c r="CY75" s="1272"/>
      <c r="CZ75" s="1272"/>
      <c r="DA75" s="1272"/>
      <c r="DB75" s="1272"/>
      <c r="DC75" s="1272"/>
    </row>
    <row r="76" spans="2:107" x14ac:dyDescent="0.15">
      <c r="B76" s="372"/>
      <c r="G76" s="1277"/>
      <c r="H76" s="1277"/>
      <c r="I76" s="1266"/>
      <c r="J76" s="1266"/>
      <c r="K76" s="1273"/>
      <c r="L76" s="1273"/>
      <c r="M76" s="1273"/>
      <c r="N76" s="1273"/>
      <c r="AM76" s="38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372"/>
      <c r="G77" s="1266"/>
      <c r="H77" s="1266"/>
      <c r="I77" s="1266"/>
      <c r="J77" s="1266"/>
      <c r="K77" s="1278"/>
      <c r="L77" s="1278"/>
      <c r="M77" s="1278"/>
      <c r="N77" s="1278"/>
      <c r="AN77" s="1270" t="s">
        <v>563</v>
      </c>
      <c r="AO77" s="1270"/>
      <c r="AP77" s="1270"/>
      <c r="AQ77" s="1270"/>
      <c r="AR77" s="1270"/>
      <c r="AS77" s="1270"/>
      <c r="AT77" s="1270"/>
      <c r="AU77" s="1270"/>
      <c r="AV77" s="1270"/>
      <c r="AW77" s="1270"/>
      <c r="AX77" s="1270"/>
      <c r="AY77" s="1270"/>
      <c r="AZ77" s="1270"/>
      <c r="BA77" s="1270"/>
      <c r="BB77" s="1274" t="s">
        <v>561</v>
      </c>
      <c r="BC77" s="1274"/>
      <c r="BD77" s="1274"/>
      <c r="BE77" s="1274"/>
      <c r="BF77" s="1274"/>
      <c r="BG77" s="1274"/>
      <c r="BH77" s="1274"/>
      <c r="BI77" s="1274"/>
      <c r="BJ77" s="1274"/>
      <c r="BK77" s="1274"/>
      <c r="BL77" s="1274"/>
      <c r="BM77" s="1274"/>
      <c r="BN77" s="1274"/>
      <c r="BO77" s="1274"/>
      <c r="BP77" s="1272">
        <v>0</v>
      </c>
      <c r="BQ77" s="1272"/>
      <c r="BR77" s="1272"/>
      <c r="BS77" s="1272"/>
      <c r="BT77" s="1272"/>
      <c r="BU77" s="1272"/>
      <c r="BV77" s="1272"/>
      <c r="BW77" s="1272"/>
      <c r="BX77" s="1272">
        <v>0</v>
      </c>
      <c r="BY77" s="1272"/>
      <c r="BZ77" s="1272"/>
      <c r="CA77" s="1272"/>
      <c r="CB77" s="1272"/>
      <c r="CC77" s="1272"/>
      <c r="CD77" s="1272"/>
      <c r="CE77" s="1272"/>
      <c r="CF77" s="1272">
        <v>0</v>
      </c>
      <c r="CG77" s="1272"/>
      <c r="CH77" s="1272"/>
      <c r="CI77" s="1272"/>
      <c r="CJ77" s="1272"/>
      <c r="CK77" s="1272"/>
      <c r="CL77" s="1272"/>
      <c r="CM77" s="1272"/>
      <c r="CN77" s="1272">
        <v>0</v>
      </c>
      <c r="CO77" s="1272"/>
      <c r="CP77" s="1272"/>
      <c r="CQ77" s="1272"/>
      <c r="CR77" s="1272"/>
      <c r="CS77" s="1272"/>
      <c r="CT77" s="1272"/>
      <c r="CU77" s="1272"/>
      <c r="CV77" s="1272">
        <v>0</v>
      </c>
      <c r="CW77" s="1272"/>
      <c r="CX77" s="1272"/>
      <c r="CY77" s="1272"/>
      <c r="CZ77" s="1272"/>
      <c r="DA77" s="1272"/>
      <c r="DB77" s="1272"/>
      <c r="DC77" s="1272"/>
    </row>
    <row r="78" spans="2:107" x14ac:dyDescent="0.15">
      <c r="B78" s="372"/>
      <c r="G78" s="1266"/>
      <c r="H78" s="1266"/>
      <c r="I78" s="1266"/>
      <c r="J78" s="1266"/>
      <c r="K78" s="1278"/>
      <c r="L78" s="1278"/>
      <c r="M78" s="1278"/>
      <c r="N78" s="1278"/>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372"/>
      <c r="G79" s="1266"/>
      <c r="H79" s="1266"/>
      <c r="I79" s="1276"/>
      <c r="J79" s="1276"/>
      <c r="K79" s="1279"/>
      <c r="L79" s="1279"/>
      <c r="M79" s="1279"/>
      <c r="N79" s="1279"/>
      <c r="AN79" s="1270"/>
      <c r="AO79" s="1270"/>
      <c r="AP79" s="1270"/>
      <c r="AQ79" s="1270"/>
      <c r="AR79" s="1270"/>
      <c r="AS79" s="1270"/>
      <c r="AT79" s="1270"/>
      <c r="AU79" s="1270"/>
      <c r="AV79" s="1270"/>
      <c r="AW79" s="1270"/>
      <c r="AX79" s="1270"/>
      <c r="AY79" s="1270"/>
      <c r="AZ79" s="1270"/>
      <c r="BA79" s="1270"/>
      <c r="BB79" s="1274" t="s">
        <v>566</v>
      </c>
      <c r="BC79" s="1274"/>
      <c r="BD79" s="1274"/>
      <c r="BE79" s="1274"/>
      <c r="BF79" s="1274"/>
      <c r="BG79" s="1274"/>
      <c r="BH79" s="1274"/>
      <c r="BI79" s="1274"/>
      <c r="BJ79" s="1274"/>
      <c r="BK79" s="1274"/>
      <c r="BL79" s="1274"/>
      <c r="BM79" s="1274"/>
      <c r="BN79" s="1274"/>
      <c r="BO79" s="1274"/>
      <c r="BP79" s="1272">
        <v>7.3</v>
      </c>
      <c r="BQ79" s="1272"/>
      <c r="BR79" s="1272"/>
      <c r="BS79" s="1272"/>
      <c r="BT79" s="1272"/>
      <c r="BU79" s="1272"/>
      <c r="BV79" s="1272"/>
      <c r="BW79" s="1272"/>
      <c r="BX79" s="1272">
        <v>7.4</v>
      </c>
      <c r="BY79" s="1272"/>
      <c r="BZ79" s="1272"/>
      <c r="CA79" s="1272"/>
      <c r="CB79" s="1272"/>
      <c r="CC79" s="1272"/>
      <c r="CD79" s="1272"/>
      <c r="CE79" s="1272"/>
      <c r="CF79" s="1272">
        <v>7.5</v>
      </c>
      <c r="CG79" s="1272"/>
      <c r="CH79" s="1272"/>
      <c r="CI79" s="1272"/>
      <c r="CJ79" s="1272"/>
      <c r="CK79" s="1272"/>
      <c r="CL79" s="1272"/>
      <c r="CM79" s="1272"/>
      <c r="CN79" s="1272">
        <v>7.5</v>
      </c>
      <c r="CO79" s="1272"/>
      <c r="CP79" s="1272"/>
      <c r="CQ79" s="1272"/>
      <c r="CR79" s="1272"/>
      <c r="CS79" s="1272"/>
      <c r="CT79" s="1272"/>
      <c r="CU79" s="1272"/>
      <c r="CV79" s="1272">
        <v>7.7</v>
      </c>
      <c r="CW79" s="1272"/>
      <c r="CX79" s="1272"/>
      <c r="CY79" s="1272"/>
      <c r="CZ79" s="1272"/>
      <c r="DA79" s="1272"/>
      <c r="DB79" s="1272"/>
      <c r="DC79" s="1272"/>
    </row>
    <row r="80" spans="2:107" x14ac:dyDescent="0.15">
      <c r="B80" s="372"/>
      <c r="G80" s="1266"/>
      <c r="H80" s="1266"/>
      <c r="I80" s="1276"/>
      <c r="J80" s="1276"/>
      <c r="K80" s="1279"/>
      <c r="L80" s="1279"/>
      <c r="M80" s="1279"/>
      <c r="N80" s="1279"/>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7bBf0XFGbhGfqqUioAeh288mYIyPnFL13rZs/bNI4ApuwKZKsJmg/CKf9ZtWyhTQwJwqJLGmPAO0bHh1jyq6A==" saltValue="HX81BOuj2ZmhYFuswDIE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70" workbookViewId="0">
      <selection activeCell="CV51" sqref="CV51:DC5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ruflW/VvWQ1rgmHgKMj8QY+Hoksq3/YIeGhoTeKuHdTP6KXh0NFykZlLd7y1Xk4QG3BcPaXH5rL2WW/jU3KLKw==" saltValue="swrLORtUmkYHogyB99um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55" zoomScaleNormal="55" zoomScaleSheetLayoutView="55" workbookViewId="0">
      <selection activeCell="CV51" sqref="CV51:DC5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gyMRunkJDe/IlCNogOqrH1ScYS3G8V7fh03NWJJGt7yzsN+BlekZ0ySBnPdgaR5UObatQouGVyslWb8H4L7QoA==" saltValue="sHLex3b/CNR5ljMlEVQb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374466</v>
      </c>
      <c r="E3" s="156"/>
      <c r="F3" s="157">
        <v>268375</v>
      </c>
      <c r="G3" s="158"/>
      <c r="H3" s="159"/>
    </row>
    <row r="4" spans="1:8" x14ac:dyDescent="0.15">
      <c r="A4" s="160"/>
      <c r="B4" s="161"/>
      <c r="C4" s="162"/>
      <c r="D4" s="163">
        <v>257818</v>
      </c>
      <c r="E4" s="164"/>
      <c r="F4" s="165">
        <v>119602</v>
      </c>
      <c r="G4" s="166"/>
      <c r="H4" s="167"/>
    </row>
    <row r="5" spans="1:8" x14ac:dyDescent="0.15">
      <c r="A5" s="148" t="s">
        <v>519</v>
      </c>
      <c r="B5" s="153"/>
      <c r="C5" s="154"/>
      <c r="D5" s="155">
        <v>495041</v>
      </c>
      <c r="E5" s="156"/>
      <c r="F5" s="157">
        <v>301035</v>
      </c>
      <c r="G5" s="158"/>
      <c r="H5" s="159"/>
    </row>
    <row r="6" spans="1:8" x14ac:dyDescent="0.15">
      <c r="A6" s="160"/>
      <c r="B6" s="161"/>
      <c r="C6" s="162"/>
      <c r="D6" s="163">
        <v>309164</v>
      </c>
      <c r="E6" s="164"/>
      <c r="F6" s="165">
        <v>154376</v>
      </c>
      <c r="G6" s="166"/>
      <c r="H6" s="167"/>
    </row>
    <row r="7" spans="1:8" x14ac:dyDescent="0.15">
      <c r="A7" s="148" t="s">
        <v>520</v>
      </c>
      <c r="B7" s="153"/>
      <c r="C7" s="154"/>
      <c r="D7" s="155">
        <v>348119</v>
      </c>
      <c r="E7" s="156"/>
      <c r="F7" s="157">
        <v>277467</v>
      </c>
      <c r="G7" s="158"/>
      <c r="H7" s="159"/>
    </row>
    <row r="8" spans="1:8" x14ac:dyDescent="0.15">
      <c r="A8" s="160"/>
      <c r="B8" s="161"/>
      <c r="C8" s="162"/>
      <c r="D8" s="163">
        <v>225064</v>
      </c>
      <c r="E8" s="164"/>
      <c r="F8" s="165">
        <v>128378</v>
      </c>
      <c r="G8" s="166"/>
      <c r="H8" s="167"/>
    </row>
    <row r="9" spans="1:8" x14ac:dyDescent="0.15">
      <c r="A9" s="148" t="s">
        <v>521</v>
      </c>
      <c r="B9" s="153"/>
      <c r="C9" s="154"/>
      <c r="D9" s="155">
        <v>469562</v>
      </c>
      <c r="E9" s="156"/>
      <c r="F9" s="157">
        <v>282256</v>
      </c>
      <c r="G9" s="158"/>
      <c r="H9" s="159"/>
    </row>
    <row r="10" spans="1:8" x14ac:dyDescent="0.15">
      <c r="A10" s="160"/>
      <c r="B10" s="161"/>
      <c r="C10" s="162"/>
      <c r="D10" s="163">
        <v>327806</v>
      </c>
      <c r="E10" s="164"/>
      <c r="F10" s="165">
        <v>145453</v>
      </c>
      <c r="G10" s="166"/>
      <c r="H10" s="167"/>
    </row>
    <row r="11" spans="1:8" x14ac:dyDescent="0.15">
      <c r="A11" s="148" t="s">
        <v>522</v>
      </c>
      <c r="B11" s="153"/>
      <c r="C11" s="154"/>
      <c r="D11" s="155">
        <v>592585</v>
      </c>
      <c r="E11" s="156"/>
      <c r="F11" s="157">
        <v>295341</v>
      </c>
      <c r="G11" s="158"/>
      <c r="H11" s="159"/>
    </row>
    <row r="12" spans="1:8" x14ac:dyDescent="0.15">
      <c r="A12" s="160"/>
      <c r="B12" s="161"/>
      <c r="C12" s="168"/>
      <c r="D12" s="163">
        <v>392575</v>
      </c>
      <c r="E12" s="164"/>
      <c r="F12" s="165">
        <v>137402</v>
      </c>
      <c r="G12" s="166"/>
      <c r="H12" s="167"/>
    </row>
    <row r="13" spans="1:8" x14ac:dyDescent="0.15">
      <c r="A13" s="148"/>
      <c r="B13" s="153"/>
      <c r="C13" s="169"/>
      <c r="D13" s="170">
        <v>455955</v>
      </c>
      <c r="E13" s="171"/>
      <c r="F13" s="172">
        <v>284895</v>
      </c>
      <c r="G13" s="173"/>
      <c r="H13" s="159"/>
    </row>
    <row r="14" spans="1:8" x14ac:dyDescent="0.15">
      <c r="A14" s="160"/>
      <c r="B14" s="161"/>
      <c r="C14" s="162"/>
      <c r="D14" s="163">
        <v>302485</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3.21</v>
      </c>
      <c r="C19" s="174">
        <f>ROUND(VALUE(SUBSTITUTE(実質収支比率等に係る経年分析!G$48,"▲","-")),2)</f>
        <v>4.9400000000000004</v>
      </c>
      <c r="D19" s="174">
        <f>ROUND(VALUE(SUBSTITUTE(実質収支比率等に係る経年分析!H$48,"▲","-")),2)</f>
        <v>4.5999999999999996</v>
      </c>
      <c r="E19" s="174">
        <f>ROUND(VALUE(SUBSTITUTE(実質収支比率等に係る経年分析!I$48,"▲","-")),2)</f>
        <v>5.34</v>
      </c>
      <c r="F19" s="174">
        <f>ROUND(VALUE(SUBSTITUTE(実質収支比率等に係る経年分析!J$48,"▲","-")),2)</f>
        <v>6.32</v>
      </c>
    </row>
    <row r="20" spans="1:11" x14ac:dyDescent="0.15">
      <c r="A20" s="174" t="s">
        <v>53</v>
      </c>
      <c r="B20" s="174">
        <f>ROUND(VALUE(SUBSTITUTE(実質収支比率等に係る経年分析!F$47,"▲","-")),2)</f>
        <v>34.93</v>
      </c>
      <c r="C20" s="174">
        <f>ROUND(VALUE(SUBSTITUTE(実質収支比率等に係る経年分析!G$47,"▲","-")),2)</f>
        <v>35.04</v>
      </c>
      <c r="D20" s="174">
        <f>ROUND(VALUE(SUBSTITUTE(実質収支比率等に係る経年分析!H$47,"▲","-")),2)</f>
        <v>34.270000000000003</v>
      </c>
      <c r="E20" s="174">
        <f>ROUND(VALUE(SUBSTITUTE(実質収支比率等に係る経年分析!I$47,"▲","-")),2)</f>
        <v>35.39</v>
      </c>
      <c r="F20" s="174">
        <f>ROUND(VALUE(SUBSTITUTE(実質収支比率等に係る経年分析!J$47,"▲","-")),2)</f>
        <v>36.909999999999997</v>
      </c>
    </row>
    <row r="21" spans="1:11" x14ac:dyDescent="0.15">
      <c r="A21" s="174" t="s">
        <v>54</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4.7</v>
      </c>
      <c r="D21" s="174">
        <f>IF(ISNUMBER(VALUE(SUBSTITUTE(実質収支比率等に係る経年分析!H$49,"▲","-"))),ROUND(VALUE(SUBSTITUTE(実質収支比率等に係る経年分析!H$49,"▲","-")),2),NA())</f>
        <v>0.26</v>
      </c>
      <c r="E21" s="174">
        <f>IF(ISNUMBER(VALUE(SUBSTITUTE(実質収支比率等に係る経年分析!I$49,"▲","-"))),ROUND(VALUE(SUBSTITUTE(実質収支比率等に係る経年分析!I$49,"▲","-")),2),NA())</f>
        <v>1.42</v>
      </c>
      <c r="F21" s="174">
        <f>IF(ISNUMBER(VALUE(SUBSTITUTE(実質収支比率等に係る経年分析!J$49,"▲","-"))),ROUND(VALUE(SUBSTITUTE(実質収支比率等に係る経年分析!J$49,"▲","-")),2),NA())</f>
        <v>4.9000000000000004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0.68</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2.0099999999999998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4.9400000000000004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828</v>
      </c>
      <c r="E42" s="176"/>
      <c r="F42" s="176"/>
      <c r="G42" s="176">
        <f>'実質公債費比率（分子）の構造'!L$52</f>
        <v>739</v>
      </c>
      <c r="H42" s="176"/>
      <c r="I42" s="176"/>
      <c r="J42" s="176">
        <f>'実質公債費比率（分子）の構造'!M$52</f>
        <v>611</v>
      </c>
      <c r="K42" s="176"/>
      <c r="L42" s="176"/>
      <c r="M42" s="176">
        <f>'実質公債費比率（分子）の構造'!N$52</f>
        <v>536</v>
      </c>
      <c r="N42" s="176"/>
      <c r="O42" s="176"/>
      <c r="P42" s="176">
        <f>'実質公債費比率（分子）の構造'!O$52</f>
        <v>573</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13</v>
      </c>
      <c r="C44" s="176"/>
      <c r="D44" s="176"/>
      <c r="E44" s="176">
        <f>'実質公債費比率（分子）の構造'!L$50</f>
        <v>12</v>
      </c>
      <c r="F44" s="176"/>
      <c r="G44" s="176"/>
      <c r="H44" s="176">
        <f>'実質公債費比率（分子）の構造'!M$50</f>
        <v>8</v>
      </c>
      <c r="I44" s="176"/>
      <c r="J44" s="176"/>
      <c r="K44" s="176">
        <f>'実質公債費比率（分子）の構造'!N$50</f>
        <v>2</v>
      </c>
      <c r="L44" s="176"/>
      <c r="M44" s="176"/>
      <c r="N44" s="176">
        <f>'実質公債費比率（分子）の構造'!O$50</f>
        <v>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42</v>
      </c>
      <c r="C46" s="176"/>
      <c r="D46" s="176"/>
      <c r="E46" s="176">
        <f>'実質公債費比率（分子）の構造'!L$48</f>
        <v>55</v>
      </c>
      <c r="F46" s="176"/>
      <c r="G46" s="176"/>
      <c r="H46" s="176">
        <f>'実質公債費比率（分子）の構造'!M$48</f>
        <v>57</v>
      </c>
      <c r="I46" s="176"/>
      <c r="J46" s="176"/>
      <c r="K46" s="176">
        <f>'実質公債費比率（分子）の構造'!N$48</f>
        <v>57</v>
      </c>
      <c r="L46" s="176"/>
      <c r="M46" s="176"/>
      <c r="N46" s="176">
        <f>'実質公債費比率（分子）の構造'!O$48</f>
        <v>65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938</v>
      </c>
      <c r="C49" s="176"/>
      <c r="D49" s="176"/>
      <c r="E49" s="176">
        <f>'実質公債費比率（分子）の構造'!L$45</f>
        <v>812</v>
      </c>
      <c r="F49" s="176"/>
      <c r="G49" s="176"/>
      <c r="H49" s="176">
        <f>'実質公債費比率（分子）の構造'!M$45</f>
        <v>656</v>
      </c>
      <c r="I49" s="176"/>
      <c r="J49" s="176"/>
      <c r="K49" s="176">
        <f>'実質公債費比率（分子）の構造'!N$45</f>
        <v>562</v>
      </c>
      <c r="L49" s="176"/>
      <c r="M49" s="176"/>
      <c r="N49" s="176">
        <f>'実質公債費比率（分子）の構造'!O$45</f>
        <v>617</v>
      </c>
      <c r="O49" s="176"/>
      <c r="P49" s="176"/>
    </row>
    <row r="50" spans="1:16" x14ac:dyDescent="0.15">
      <c r="A50" s="176" t="s">
        <v>67</v>
      </c>
      <c r="B50" s="176" t="e">
        <f>NA()</f>
        <v>#N/A</v>
      </c>
      <c r="C50" s="176">
        <f>IF(ISNUMBER('実質公債費比率（分子）の構造'!K$53),'実質公債費比率（分子）の構造'!K$53,NA())</f>
        <v>165</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110</v>
      </c>
      <c r="J50" s="176" t="e">
        <f>NA()</f>
        <v>#N/A</v>
      </c>
      <c r="K50" s="176" t="e">
        <f>NA()</f>
        <v>#N/A</v>
      </c>
      <c r="L50" s="176">
        <f>IF(ISNUMBER('実質公債費比率（分子）の構造'!N$53),'実質公債費比率（分子）の構造'!N$53,NA())</f>
        <v>85</v>
      </c>
      <c r="M50" s="176" t="e">
        <f>NA()</f>
        <v>#N/A</v>
      </c>
      <c r="N50" s="176" t="e">
        <f>NA()</f>
        <v>#N/A</v>
      </c>
      <c r="O50" s="176">
        <f>IF(ISNUMBER('実質公債費比率（分子）の構造'!O$53),'実質公債費比率（分子）の構造'!O$53,NA())</f>
        <v>110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4070</v>
      </c>
      <c r="E56" s="175"/>
      <c r="F56" s="175"/>
      <c r="G56" s="175">
        <f>'将来負担比率（分子）の構造'!J$52</f>
        <v>4094</v>
      </c>
      <c r="H56" s="175"/>
      <c r="I56" s="175"/>
      <c r="J56" s="175">
        <f>'将来負担比率（分子）の構造'!K$52</f>
        <v>3905</v>
      </c>
      <c r="K56" s="175"/>
      <c r="L56" s="175"/>
      <c r="M56" s="175">
        <f>'将来負担比率（分子）の構造'!L$52</f>
        <v>3837</v>
      </c>
      <c r="N56" s="175"/>
      <c r="O56" s="175"/>
      <c r="P56" s="175">
        <f>'将来負担比率（分子）の構造'!M$52</f>
        <v>3920</v>
      </c>
    </row>
    <row r="57" spans="1:16" x14ac:dyDescent="0.15">
      <c r="A57" s="175" t="s">
        <v>42</v>
      </c>
      <c r="B57" s="175"/>
      <c r="C57" s="175"/>
      <c r="D57" s="175">
        <f>'将来負担比率（分子）の構造'!I$51</f>
        <v>264</v>
      </c>
      <c r="E57" s="175"/>
      <c r="F57" s="175"/>
      <c r="G57" s="175">
        <f>'将来負担比率（分子）の構造'!J$51</f>
        <v>207</v>
      </c>
      <c r="H57" s="175"/>
      <c r="I57" s="175"/>
      <c r="J57" s="175">
        <f>'将来負担比率（分子）の構造'!K$51</f>
        <v>159</v>
      </c>
      <c r="K57" s="175"/>
      <c r="L57" s="175"/>
      <c r="M57" s="175">
        <f>'将来負担比率（分子）の構造'!L$51</f>
        <v>115</v>
      </c>
      <c r="N57" s="175"/>
      <c r="O57" s="175"/>
      <c r="P57" s="175">
        <f>'将来負担比率（分子）の構造'!M$51</f>
        <v>87</v>
      </c>
    </row>
    <row r="58" spans="1:16" x14ac:dyDescent="0.15">
      <c r="A58" s="175" t="s">
        <v>41</v>
      </c>
      <c r="B58" s="175"/>
      <c r="C58" s="175"/>
      <c r="D58" s="175">
        <f>'将来負担比率（分子）の構造'!I$50</f>
        <v>5221</v>
      </c>
      <c r="E58" s="175"/>
      <c r="F58" s="175"/>
      <c r="G58" s="175">
        <f>'将来負担比率（分子）の構造'!J$50</f>
        <v>5545</v>
      </c>
      <c r="H58" s="175"/>
      <c r="I58" s="175"/>
      <c r="J58" s="175">
        <f>'将来負担比率（分子）の構造'!K$50</f>
        <v>5911</v>
      </c>
      <c r="K58" s="175"/>
      <c r="L58" s="175"/>
      <c r="M58" s="175">
        <f>'将来負担比率（分子）の構造'!L$50</f>
        <v>6129</v>
      </c>
      <c r="N58" s="175"/>
      <c r="O58" s="175"/>
      <c r="P58" s="175">
        <f>'将来負担比率（分子）の構造'!M$50</f>
        <v>6415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534</v>
      </c>
      <c r="C62" s="175"/>
      <c r="D62" s="175"/>
      <c r="E62" s="175">
        <f>'将来負担比率（分子）の構造'!J$45</f>
        <v>505</v>
      </c>
      <c r="F62" s="175"/>
      <c r="G62" s="175"/>
      <c r="H62" s="175">
        <f>'将来負担比率（分子）の構造'!K$45</f>
        <v>458</v>
      </c>
      <c r="I62" s="175"/>
      <c r="J62" s="175"/>
      <c r="K62" s="175">
        <f>'将来負担比率（分子）の構造'!L$45</f>
        <v>420</v>
      </c>
      <c r="L62" s="175"/>
      <c r="M62" s="175"/>
      <c r="N62" s="175">
        <f>'将来負担比率（分子）の構造'!M$45</f>
        <v>403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320</v>
      </c>
      <c r="C64" s="175"/>
      <c r="D64" s="175"/>
      <c r="E64" s="175">
        <f>'将来負担比率（分子）の構造'!J$43</f>
        <v>348</v>
      </c>
      <c r="F64" s="175"/>
      <c r="G64" s="175"/>
      <c r="H64" s="175">
        <f>'将来負担比率（分子）の構造'!K$43</f>
        <v>372</v>
      </c>
      <c r="I64" s="175"/>
      <c r="J64" s="175"/>
      <c r="K64" s="175">
        <f>'将来負担比率（分子）の構造'!L$43</f>
        <v>409</v>
      </c>
      <c r="L64" s="175"/>
      <c r="M64" s="175"/>
      <c r="N64" s="175">
        <f>'将来負担比率（分子）の構造'!M$43</f>
        <v>460</v>
      </c>
      <c r="O64" s="175"/>
      <c r="P64" s="175"/>
    </row>
    <row r="65" spans="1:16" x14ac:dyDescent="0.15">
      <c r="A65" s="175" t="s">
        <v>32</v>
      </c>
      <c r="B65" s="175">
        <f>'将来負担比率（分子）の構造'!I$42</f>
        <v>24</v>
      </c>
      <c r="C65" s="175"/>
      <c r="D65" s="175"/>
      <c r="E65" s="175">
        <f>'将来負担比率（分子）の構造'!J$42</f>
        <v>12</v>
      </c>
      <c r="F65" s="175"/>
      <c r="G65" s="175"/>
      <c r="H65" s="175">
        <f>'将来負担比率（分子）の構造'!K$42</f>
        <v>3</v>
      </c>
      <c r="I65" s="175"/>
      <c r="J65" s="175"/>
      <c r="K65" s="175">
        <f>'将来負担比率（分子）の構造'!L$42</f>
        <v>1</v>
      </c>
      <c r="L65" s="175"/>
      <c r="M65" s="175"/>
      <c r="N65" s="175">
        <f>'将来負担比率（分子）の構造'!M$42</f>
        <v>0</v>
      </c>
      <c r="O65" s="175"/>
      <c r="P65" s="175"/>
    </row>
    <row r="66" spans="1:16" x14ac:dyDescent="0.15">
      <c r="A66" s="175" t="s">
        <v>31</v>
      </c>
      <c r="B66" s="175">
        <f>'将来負担比率（分子）の構造'!I$41</f>
        <v>3419</v>
      </c>
      <c r="C66" s="175"/>
      <c r="D66" s="175"/>
      <c r="E66" s="175">
        <f>'将来負担比率（分子）の構造'!J$41</f>
        <v>3406</v>
      </c>
      <c r="F66" s="175"/>
      <c r="G66" s="175"/>
      <c r="H66" s="175">
        <f>'将来負担比率（分子）の構造'!K$41</f>
        <v>3190</v>
      </c>
      <c r="I66" s="175"/>
      <c r="J66" s="175"/>
      <c r="K66" s="175">
        <f>'将来負担比率（分子）の構造'!L$41</f>
        <v>3122</v>
      </c>
      <c r="L66" s="175"/>
      <c r="M66" s="175"/>
      <c r="N66" s="175">
        <f>'将来負担比率（分子）の構造'!M$41</f>
        <v>3203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1001</v>
      </c>
      <c r="C72" s="179">
        <f>基金残高に係る経年分析!G55</f>
        <v>1001</v>
      </c>
      <c r="D72" s="179">
        <f>基金残高に係る経年分析!H55</f>
        <v>1068</v>
      </c>
    </row>
    <row r="73" spans="1:16" x14ac:dyDescent="0.15">
      <c r="A73" s="178" t="s">
        <v>74</v>
      </c>
      <c r="B73" s="179">
        <f>基金残高に係る経年分析!F56</f>
        <v>1496</v>
      </c>
      <c r="C73" s="179">
        <f>基金残高に係る経年分析!G56</f>
        <v>1473</v>
      </c>
      <c r="D73" s="179">
        <f>基金残高に係る経年分析!H56</f>
        <v>1429</v>
      </c>
    </row>
    <row r="74" spans="1:16" x14ac:dyDescent="0.15">
      <c r="A74" s="178" t="s">
        <v>75</v>
      </c>
      <c r="B74" s="179">
        <f>基金残高に係る経年分析!F57</f>
        <v>3334</v>
      </c>
      <c r="C74" s="179">
        <f>基金残高に係る経年分析!G57</f>
        <v>3588</v>
      </c>
      <c r="D74" s="179">
        <f>基金残高に係る経年分析!H57</f>
        <v>3850</v>
      </c>
    </row>
  </sheetData>
  <sheetProtection algorithmName="SHA-512" hashValue="LHhA+naIjoPPqwmrjg4emI+wPc0RDisJ3iy8DycthY3uKv9QonQjujVFPfuS67asAkRrQt+MiQjfO+dg/Fl0Zg==" saltValue="1BtxHdAB2WDHrU1Ux/LR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2025-09-30T01:28:30Z</cp:lastPrinted>
  <dcterms:created xsi:type="dcterms:W3CDTF">2025-02-19T00:16:11Z</dcterms:created>
  <dcterms:modified xsi:type="dcterms:W3CDTF">2025-09-30T01:57:55Z</dcterms:modified>
  <cp:category/>
</cp:coreProperties>
</file>