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5" windowWidth="14940" windowHeight="7860"/>
  </bookViews>
  <sheets>
    <sheet name="法非適用_水道事業" sheetId="4" r:id="rId1"/>
    <sheet name="データ" sheetId="5" state="hidden" r:id="rId2"/>
  </sheets>
  <calcPr calcId="152511" iterate="1" iterateCount="1" iterateDelta="0"/>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O6" i="5"/>
  <c r="N6" i="5"/>
  <c r="M6" i="5"/>
  <c r="L6" i="5"/>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I8" i="4"/>
  <c r="Z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<sst xmlns="http://schemas.openxmlformats.org/spreadsheetml/2006/main" count="218" uniqueCount="108">
  <si>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</si>
  <si>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</si>
  <si>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</si>
  <si>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</si>
  <si>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</si>
  <si>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</si>
  <si>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</si>
  <si>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</si>
  <si>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</si>
  <si>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</si>
  <si>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</si>
  <si>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</si>
  <si>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</si>
  <si>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</si>
  <si>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</si>
  <si>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</si>
  <si>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</si>
  <si>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</si>
  <si>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</si>
  <si>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</si>
  <si>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</si>
  <si>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</si>
  <si>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</si>
  <si>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</si>
  <si>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</si>
  <si>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</si>
  <si>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</si>
  <si>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</si>
  <si>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</si>
  <si>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</si>
  <si>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</si>
  <si>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</si>
  <si>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</si>
  <si>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</si>
  <si>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</si>
  <si>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</si>
  <si>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</si>
  <si>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</si>
  <si>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</si>
  <si>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</si>
  <si>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</si>
  <si>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</si>
  <si>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</si>
  <si>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</si>
  <si>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</si>
  <si>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</si>
  <si>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</si>
  <si>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</si>
  <si>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</si>
  <si>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</si>
  <si>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</si>
  <si>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</si>
  <si>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</si>
  <si>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</si>
  <si>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</si>
  <si>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</si>
  <si>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</si>
  <si>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</si>
  <si>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</si>
  <si>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</si>
  <si>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</si>
  <si>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</si>
  <si>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</si>
  <si>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</si>
  <si>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</si>
  <si>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</si>
  <si>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</si>
  <si>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</si>
  <si>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</si>
  <si>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</si>
  <si>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</si>
  <si>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</si>
  <si>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</si>
  <si>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</si>
  <si>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</si>
  <si>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</si>
  <si>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</si>
  <si>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</si>
  <si>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</si>
  <si>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</si>
  <si>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</si>
  <si>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</si>
  <si>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</si>
  <si>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</si>
  <si>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</si>
  <si>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</si>
  <si>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</si>
  <si>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</si>
  <si>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</si>
  <si>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</si>
  <si>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</si>
  <si>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</si>
  <si>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</si>
  <si>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幌延町</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</si>
  <si>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</si>
  <si>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</si>
  <si>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</si>
  <si>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</si>
  <si>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</si>
  <si>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</si>
  <si>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</si>
  <si>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</si>
  <si>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</si>
  <si>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</si>
  <si>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</si>
  <si>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前項にも記したように、施設や管路の更新を積極的に行ってこなかったため、施設や管路の老朽化が激しく進んでいる状態であるため、今後、漏水等の発生により、給水コストの増大が懸念される。
　道路工事に伴う支障水道管については、更新してきてはいるが、更新されていない管路が多数存在しているため、更新には多大な費用がかかることも、二の足を踏んでいる要因の一つとなっている。</t>
    <rPh sb="39" eb="41">
      <t>カンロ</t>
    </rPh>
    <rPh sb="65" eb="67">
      <t>ロウスイ</t>
    </rPh>
    <rPh sb="67" eb="68">
      <t>トウ</t>
    </rPh>
    <rPh sb="69" eb="71">
      <t>ハッセイ</t>
    </rPh>
    <phoneticPr fontId="4"/>
  </si>
  <si>
    <t>　上記の分析により改善すべき課題について次の取組を行う必要があると考える。
　施設等の更新については、計画的かつ継続的に行う必要がある。実施にあたっては、費用負担を軽減できる事業による実施が望ましい。
　料金収入については、住民へ負担をかけてしまうことが予想されるが、急激な負担増を強いることはできないため、定期的に見直しを行うこととと料金改定を行うとともに、住民への周知や理解の徹底を図る必要がある。
 小人口の自治体では、独立採算制による経営を行うことは非常に困難であるが、少しでも一般会計繰入金を縮減し、より健全な経営を行うことが重要であると考える。</t>
    <rPh sb="9" eb="11">
      <t>カイゼン</t>
    </rPh>
    <rPh sb="14" eb="16">
      <t>カダイ</t>
    </rPh>
    <rPh sb="20" eb="21">
      <t>ツギ</t>
    </rPh>
    <rPh sb="22" eb="24">
      <t>トリクミ</t>
    </rPh>
    <rPh sb="25" eb="26">
      <t>オコナ</t>
    </rPh>
    <rPh sb="27" eb="29">
      <t>ヒツヨウ</t>
    </rPh>
    <rPh sb="33" eb="34">
      <t>カンガ</t>
    </rPh>
    <rPh sb="39" eb="41">
      <t>シセツ</t>
    </rPh>
    <rPh sb="41" eb="42">
      <t>トウ</t>
    </rPh>
    <rPh sb="43" eb="45">
      <t>コウシン</t>
    </rPh>
    <rPh sb="51" eb="54">
      <t>ケイカクテキ</t>
    </rPh>
    <rPh sb="56" eb="59">
      <t>ケイゾクテキ</t>
    </rPh>
    <rPh sb="60" eb="61">
      <t>オコナ</t>
    </rPh>
    <rPh sb="62" eb="64">
      <t>ヒツヨウ</t>
    </rPh>
    <rPh sb="68" eb="70">
      <t>ジッシ</t>
    </rPh>
    <rPh sb="77" eb="79">
      <t>ヒヨウ</t>
    </rPh>
    <rPh sb="79" eb="81">
      <t>フタン</t>
    </rPh>
    <rPh sb="82" eb="84">
      <t>ケイゲン</t>
    </rPh>
    <rPh sb="87" eb="89">
      <t>ジギョウ</t>
    </rPh>
    <rPh sb="92" eb="94">
      <t>ジッシ</t>
    </rPh>
    <rPh sb="95" eb="96">
      <t>ノゾ</t>
    </rPh>
    <rPh sb="127" eb="129">
      <t>ヨソウ</t>
    </rPh>
    <rPh sb="134" eb="136">
      <t>キュウゲキ</t>
    </rPh>
    <rPh sb="137" eb="140">
      <t>フタンゾウ</t>
    </rPh>
    <rPh sb="141" eb="142">
      <t>シ</t>
    </rPh>
    <rPh sb="154" eb="157">
      <t>テイキテキ</t>
    </rPh>
    <rPh sb="158" eb="160">
      <t>ミナオ</t>
    </rPh>
    <rPh sb="162" eb="163">
      <t>オコナ</t>
    </rPh>
    <rPh sb="168" eb="170">
      <t>リョウキン</t>
    </rPh>
    <rPh sb="170" eb="172">
      <t>カイテイ</t>
    </rPh>
    <rPh sb="173" eb="174">
      <t>オコナ</t>
    </rPh>
    <rPh sb="180" eb="182">
      <t>ジュウミン</t>
    </rPh>
    <rPh sb="184" eb="186">
      <t>シュウチ</t>
    </rPh>
    <rPh sb="187" eb="189">
      <t>リカイ</t>
    </rPh>
    <rPh sb="190" eb="192">
      <t>テッテイ</t>
    </rPh>
    <rPh sb="193" eb="194">
      <t>ハカ</t>
    </rPh>
    <rPh sb="195" eb="197">
      <t>ヒツヨウ</t>
    </rPh>
    <phoneticPr fontId="4"/>
  </si>
  <si>
    <t xml:space="preserve">　本町は幌延地区、問寒別地区の経営をしているが、近年人口の減少に伴い、料金収入が減少傾向にある。また、地方債償還金の増加で経営は単年度の収支でみると赤字経営が続いているが、必要最低限の業務項目を民間に委託するなど、すでに費用の削減に努めており、これ以上の削減は厳しい。
　施設の数や規模としては、人口の規模に沿った施設となっているが、人口減少の影響で、施設の稼働効率も年々減少傾向となっているが、有収率は類似団体平均と比較しても高い水準を維持している。
　施設整備については、企業債残高が少額であることや、料金回収率の高い水準、給水原価の安価なことをふまえると、施設等への投資を先送りにしてきた経過がある。そのため、施設等の老朽化が激しく進み、今後給水コストの増大が懸念されるため、改善が必要であるが、給水収益だけでは賄うことができないことが予想されるため、財源の確保にはさらなる検討が必要となる。
　料金収入の面では、一定期間で料金設定の見直しを図り、必要に応じて改定を行ってきている。現在の料金設定は平均的な金額であると思われるが、健全経営のための財源としては不十分になることが予想されるため、さらなる料金改定は必要である。
</t>
    <rPh sb="1" eb="3">
      <t>ホンチョウ</t>
    </rPh>
    <rPh sb="4" eb="6">
      <t>ホロノベ</t>
    </rPh>
    <rPh sb="6" eb="8">
      <t>チク</t>
    </rPh>
    <rPh sb="9" eb="12">
      <t>トイカンベツ</t>
    </rPh>
    <rPh sb="12" eb="14">
      <t>チク</t>
    </rPh>
    <rPh sb="15" eb="17">
      <t>ケイエイ</t>
    </rPh>
    <rPh sb="24" eb="26">
      <t>キンネン</t>
    </rPh>
    <rPh sb="26" eb="28">
      <t>ジンコウ</t>
    </rPh>
    <rPh sb="29" eb="31">
      <t>ゲンショウ</t>
    </rPh>
    <rPh sb="32" eb="33">
      <t>トモナ</t>
    </rPh>
    <rPh sb="35" eb="37">
      <t>リョウキン</t>
    </rPh>
    <rPh sb="37" eb="39">
      <t>シュウニュウ</t>
    </rPh>
    <rPh sb="40" eb="42">
      <t>ゲンショウ</t>
    </rPh>
    <rPh sb="42" eb="44">
      <t>ケイコウ</t>
    </rPh>
    <rPh sb="51" eb="54">
      <t>チホウサイ</t>
    </rPh>
    <rPh sb="54" eb="57">
      <t>ショウカンキン</t>
    </rPh>
    <rPh sb="58" eb="60">
      <t>ゾウカ</t>
    </rPh>
    <rPh sb="61" eb="63">
      <t>ケイエイ</t>
    </rPh>
    <rPh sb="64" eb="67">
      <t>タンネンド</t>
    </rPh>
    <rPh sb="68" eb="70">
      <t>シュウシ</t>
    </rPh>
    <rPh sb="74" eb="76">
      <t>アカジ</t>
    </rPh>
    <rPh sb="76" eb="78">
      <t>ケイエイ</t>
    </rPh>
    <rPh sb="79" eb="80">
      <t>ツヅ</t>
    </rPh>
    <rPh sb="86" eb="88">
      <t>ヒツヨウ</t>
    </rPh>
    <rPh sb="88" eb="91">
      <t>サイテイゲン</t>
    </rPh>
    <rPh sb="92" eb="94">
      <t>ギョウム</t>
    </rPh>
    <rPh sb="94" eb="96">
      <t>コウモク</t>
    </rPh>
    <rPh sb="97" eb="99">
      <t>ミンカン</t>
    </rPh>
    <rPh sb="100" eb="102">
      <t>イタク</t>
    </rPh>
    <rPh sb="110" eb="112">
      <t>ヒヨウ</t>
    </rPh>
    <rPh sb="113" eb="115">
      <t>サクゲン</t>
    </rPh>
    <rPh sb="116" eb="117">
      <t>ツト</t>
    </rPh>
    <rPh sb="124" eb="126">
      <t>イジョウ</t>
    </rPh>
    <rPh sb="127" eb="129">
      <t>サクゲン</t>
    </rPh>
    <rPh sb="130" eb="131">
      <t>キビ</t>
    </rPh>
    <rPh sb="136" eb="138">
      <t>シセツ</t>
    </rPh>
    <rPh sb="139" eb="140">
      <t>カズ</t>
    </rPh>
    <rPh sb="141" eb="143">
      <t>キボ</t>
    </rPh>
    <rPh sb="148" eb="150">
      <t>ジンコウ</t>
    </rPh>
    <rPh sb="151" eb="153">
      <t>キボ</t>
    </rPh>
    <rPh sb="154" eb="155">
      <t>ソ</t>
    </rPh>
    <rPh sb="157" eb="159">
      <t>シセツ</t>
    </rPh>
    <rPh sb="167" eb="169">
      <t>ジンコウ</t>
    </rPh>
    <rPh sb="169" eb="171">
      <t>ゲンショウ</t>
    </rPh>
    <rPh sb="172" eb="174">
      <t>エイキョウ</t>
    </rPh>
    <rPh sb="176" eb="178">
      <t>シセツ</t>
    </rPh>
    <rPh sb="179" eb="181">
      <t>カドウ</t>
    </rPh>
    <rPh sb="181" eb="183">
      <t>コウリツ</t>
    </rPh>
    <rPh sb="184" eb="186">
      <t>ネンネン</t>
    </rPh>
    <rPh sb="186" eb="188">
      <t>ゲンショウ</t>
    </rPh>
    <rPh sb="188" eb="190">
      <t>ケイコウ</t>
    </rPh>
    <rPh sb="198" eb="200">
      <t>ユウシュウ</t>
    </rPh>
    <rPh sb="200" eb="201">
      <t>リツ</t>
    </rPh>
    <rPh sb="202" eb="204">
      <t>ルイジ</t>
    </rPh>
    <rPh sb="204" eb="206">
      <t>ダンタイ</t>
    </rPh>
    <rPh sb="206" eb="208">
      <t>ヘイキン</t>
    </rPh>
    <rPh sb="209" eb="211">
      <t>ヒカク</t>
    </rPh>
    <rPh sb="214" eb="215">
      <t>タカ</t>
    </rPh>
    <rPh sb="216" eb="218">
      <t>スイジュン</t>
    </rPh>
    <rPh sb="219" eb="221">
      <t>イジ</t>
    </rPh>
    <rPh sb="228" eb="230">
      <t>シセツ</t>
    </rPh>
    <rPh sb="230" eb="232">
      <t>セイビ</t>
    </rPh>
    <rPh sb="238" eb="240">
      <t>キギョウ</t>
    </rPh>
    <rPh sb="240" eb="241">
      <t>サイ</t>
    </rPh>
    <rPh sb="241" eb="243">
      <t>ザンダカ</t>
    </rPh>
    <rPh sb="244" eb="246">
      <t>ショウガク</t>
    </rPh>
    <rPh sb="253" eb="255">
      <t>リョウキン</t>
    </rPh>
    <rPh sb="255" eb="257">
      <t>カイシュウ</t>
    </rPh>
    <rPh sb="257" eb="258">
      <t>リツ</t>
    </rPh>
    <rPh sb="259" eb="260">
      <t>タカ</t>
    </rPh>
    <rPh sb="261" eb="263">
      <t>スイジュン</t>
    </rPh>
    <rPh sb="264" eb="266">
      <t>キュウスイ</t>
    </rPh>
    <rPh sb="266" eb="268">
      <t>ゲンカ</t>
    </rPh>
    <rPh sb="269" eb="271">
      <t>アンカ</t>
    </rPh>
    <rPh sb="281" eb="283">
      <t>シセツ</t>
    </rPh>
    <rPh sb="283" eb="284">
      <t>トウ</t>
    </rPh>
    <rPh sb="286" eb="288">
      <t>トウシ</t>
    </rPh>
    <rPh sb="289" eb="291">
      <t>サキオク</t>
    </rPh>
    <rPh sb="297" eb="299">
      <t>ケイカ</t>
    </rPh>
    <rPh sb="308" eb="310">
      <t>シセツ</t>
    </rPh>
    <rPh sb="310" eb="311">
      <t>トウ</t>
    </rPh>
    <rPh sb="312" eb="315">
      <t>ロウキュウカ</t>
    </rPh>
    <rPh sb="316" eb="317">
      <t>ハゲ</t>
    </rPh>
    <rPh sb="319" eb="320">
      <t>スス</t>
    </rPh>
    <rPh sb="322" eb="324">
      <t>コンゴ</t>
    </rPh>
    <rPh sb="324" eb="326">
      <t>キュウスイ</t>
    </rPh>
    <rPh sb="330" eb="332">
      <t>ゾウダイ</t>
    </rPh>
    <rPh sb="333" eb="335">
      <t>ケネン</t>
    </rPh>
    <rPh sb="341" eb="343">
      <t>カイゼン</t>
    </rPh>
    <rPh sb="344" eb="346">
      <t>ヒツヨウ</t>
    </rPh>
    <rPh sb="351" eb="353">
      <t>キュウスイ</t>
    </rPh>
    <rPh sb="353" eb="355">
      <t>シュウエキ</t>
    </rPh>
    <rPh sb="359" eb="360">
      <t>マカナ</t>
    </rPh>
    <rPh sb="371" eb="373">
      <t>ヨソウ</t>
    </rPh>
    <rPh sb="379" eb="381">
      <t>ザイゲン</t>
    </rPh>
    <rPh sb="382" eb="384">
      <t>カクホ</t>
    </rPh>
    <rPh sb="390" eb="392">
      <t>ケントウ</t>
    </rPh>
    <rPh sb="393" eb="395">
      <t>ヒツヨウ</t>
    </rPh>
    <rPh sb="491" eb="493">
      <t>ヨソウ</t>
    </rPh>
    <rPh sb="508" eb="51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</si>
</sst>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979584"/>
        <c:axId val="9498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0.7</c:v>
                </c:pt>
                <c:pt idx="4">
                  <c:v>0.91</c:v>
                </c:pt>
              </c:numCache>
            </c:numRef>
          </c:val>
          <c:smooth val="0"/>
        </c:ser>
        <c:dLbls>
          <c:showLegendKey val="0"/>
          <c:showVal val="0"/>
          <c:showCatName val="0"/>
          <c:showSerName val="0"/>
          <c:showPercent val="0"/>
          <c:showBubbleSize val="0"/>
        </c:dLbls>
        <c:marker val="1"/>
        <c:smooth val="0"/>
        <c:axId val="94979584"/>
        <c:axId val="94981504"/>
      </c:lineChart>
      <c:dateAx>
        <c:axId val="94979584"/>
        <c:scaling>
          <c:orientation val="minMax"/>
        </c:scaling>
        <c:delete val="1"/>
        <c:axPos val="b"/>
        <c:numFmt formatCode="ge" sourceLinked="1"/>
        <c:majorTickMark val="none"/>
        <c:minorTickMark val="none"/>
        <c:tickLblPos val="none"/>
        <c:crossAx val="94981504"/>
        <c:crosses val="autoZero"/>
        <c:auto val="1"/>
        <c:lblOffset val="100"/>
        <c:baseTimeUnit val="years"/>
      </c:dateAx>
      <c:valAx>
        <c:axId val="9498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7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73.73</c:v>
                </c:pt>
                <c:pt idx="1">
                  <c:v>73.53</c:v>
                </c:pt>
                <c:pt idx="2">
                  <c:v>64.260000000000005</c:v>
                </c:pt>
                <c:pt idx="3">
                  <c:v>62.13</c:v>
                </c:pt>
                <c:pt idx="4">
                  <c:v>58.28</c:v>
                </c:pt>
              </c:numCache>
            </c:numRef>
          </c:val>
        </c:ser>
        <c:dLbls>
          <c:showLegendKey val="0"/>
          <c:showVal val="0"/>
          <c:showCatName val="0"/>
          <c:showSerName val="0"/>
          <c:showPercent val="0"/>
          <c:showBubbleSize val="0"/>
        </c:dLbls>
        <c:gapWidth val="150"/>
        <c:axId val="97888128"/>
        <c:axId val="9789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50.49</c:v>
                </c:pt>
                <c:pt idx="4">
                  <c:v>48.36</c:v>
                </c:pt>
              </c:numCache>
            </c:numRef>
          </c:val>
          <c:smooth val="0"/>
        </c:ser>
        <c:dLbls>
          <c:showLegendKey val="0"/>
          <c:showVal val="0"/>
          <c:showCatName val="0"/>
          <c:showSerName val="0"/>
          <c:showPercent val="0"/>
          <c:showBubbleSize val="0"/>
        </c:dLbls>
        <c:marker val="1"/>
        <c:smooth val="0"/>
        <c:axId val="97888128"/>
        <c:axId val="97898496"/>
      </c:lineChart>
      <c:dateAx>
        <c:axId val="97888128"/>
        <c:scaling>
          <c:orientation val="minMax"/>
        </c:scaling>
        <c:delete val="1"/>
        <c:axPos val="b"/>
        <c:numFmt formatCode="ge" sourceLinked="1"/>
        <c:majorTickMark val="none"/>
        <c:minorTickMark val="none"/>
        <c:tickLblPos val="none"/>
        <c:crossAx val="97898496"/>
        <c:crosses val="autoZero"/>
        <c:auto val="1"/>
        <c:lblOffset val="100"/>
        <c:baseTimeUnit val="years"/>
      </c:dateAx>
      <c:valAx>
        <c:axId val="9789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8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80.47</c:v>
                </c:pt>
                <c:pt idx="1">
                  <c:v>82.06</c:v>
                </c:pt>
                <c:pt idx="2">
                  <c:v>93.92</c:v>
                </c:pt>
                <c:pt idx="3">
                  <c:v>96.69</c:v>
                </c:pt>
                <c:pt idx="4">
                  <c:v>100</c:v>
                </c:pt>
              </c:numCache>
            </c:numRef>
          </c:val>
        </c:ser>
        <c:dLbls>
          <c:showLegendKey val="0"/>
          <c:showVal val="0"/>
          <c:showCatName val="0"/>
          <c:showSerName val="0"/>
          <c:showPercent val="0"/>
          <c:showBubbleSize val="0"/>
        </c:dLbls>
        <c:gapWidth val="150"/>
        <c:axId val="98186752"/>
        <c:axId val="9818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74.209999999999994</c:v>
                </c:pt>
                <c:pt idx="4">
                  <c:v>75.239999999999995</c:v>
                </c:pt>
              </c:numCache>
            </c:numRef>
          </c:val>
          <c:smooth val="0"/>
        </c:ser>
        <c:dLbls>
          <c:showLegendKey val="0"/>
          <c:showVal val="0"/>
          <c:showCatName val="0"/>
          <c:showSerName val="0"/>
          <c:showPercent val="0"/>
          <c:showBubbleSize val="0"/>
        </c:dLbls>
        <c:marker val="1"/>
        <c:smooth val="0"/>
        <c:axId val="98186752"/>
        <c:axId val="98188672"/>
      </c:lineChart>
      <c:dateAx>
        <c:axId val="98186752"/>
        <c:scaling>
          <c:orientation val="minMax"/>
        </c:scaling>
        <c:delete val="1"/>
        <c:axPos val="b"/>
        <c:numFmt formatCode="ge" sourceLinked="1"/>
        <c:majorTickMark val="none"/>
        <c:minorTickMark val="none"/>
        <c:tickLblPos val="none"/>
        <c:crossAx val="98188672"/>
        <c:crosses val="autoZero"/>
        <c:auto val="1"/>
        <c:lblOffset val="100"/>
        <c:baseTimeUnit val="years"/>
      </c:dateAx>
      <c:valAx>
        <c:axId val="9818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8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107.54</c:v>
                </c:pt>
                <c:pt idx="1">
                  <c:v>96.91</c:v>
                </c:pt>
                <c:pt idx="2">
                  <c:v>100.91</c:v>
                </c:pt>
                <c:pt idx="3">
                  <c:v>79.23</c:v>
                </c:pt>
                <c:pt idx="4">
                  <c:v>84.48</c:v>
                </c:pt>
              </c:numCache>
            </c:numRef>
          </c:val>
        </c:ser>
        <c:dLbls>
          <c:showLegendKey val="0"/>
          <c:showVal val="0"/>
          <c:showCatName val="0"/>
          <c:showSerName val="0"/>
          <c:showPercent val="0"/>
          <c:showBubbleSize val="0"/>
        </c:dLbls>
        <c:gapWidth val="150"/>
        <c:axId val="95020160"/>
        <c:axId val="9502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71.66</c:v>
                </c:pt>
                <c:pt idx="4">
                  <c:v>73.06</c:v>
                </c:pt>
              </c:numCache>
            </c:numRef>
          </c:val>
          <c:smooth val="0"/>
        </c:ser>
        <c:dLbls>
          <c:showLegendKey val="0"/>
          <c:showVal val="0"/>
          <c:showCatName val="0"/>
          <c:showSerName val="0"/>
          <c:showPercent val="0"/>
          <c:showBubbleSize val="0"/>
        </c:dLbls>
        <c:marker val="1"/>
        <c:smooth val="0"/>
        <c:axId val="95020160"/>
        <c:axId val="95022080"/>
      </c:lineChart>
      <c:dateAx>
        <c:axId val="95020160"/>
        <c:scaling>
          <c:orientation val="minMax"/>
        </c:scaling>
        <c:delete val="1"/>
        <c:axPos val="b"/>
        <c:numFmt formatCode="ge" sourceLinked="1"/>
        <c:majorTickMark val="none"/>
        <c:minorTickMark val="none"/>
        <c:tickLblPos val="none"/>
        <c:crossAx val="95022080"/>
        <c:crosses val="autoZero"/>
        <c:auto val="1"/>
        <c:lblOffset val="100"/>
        <c:baseTimeUnit val="years"/>
      </c:dateAx>
      <c:valAx>
        <c:axId val="9502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2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473280"/>
        <c:axId val="9747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473280"/>
        <c:axId val="97475200"/>
      </c:lineChart>
      <c:dateAx>
        <c:axId val="97473280"/>
        <c:scaling>
          <c:orientation val="minMax"/>
        </c:scaling>
        <c:delete val="1"/>
        <c:axPos val="b"/>
        <c:numFmt formatCode="ge" sourceLinked="1"/>
        <c:majorTickMark val="none"/>
        <c:minorTickMark val="none"/>
        <c:tickLblPos val="none"/>
        <c:crossAx val="97475200"/>
        <c:crosses val="autoZero"/>
        <c:auto val="1"/>
        <c:lblOffset val="100"/>
        <c:baseTimeUnit val="years"/>
      </c:dateAx>
      <c:valAx>
        <c:axId val="9747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7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589120"/>
        <c:axId val="9759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589120"/>
        <c:axId val="97591296"/>
      </c:lineChart>
      <c:dateAx>
        <c:axId val="97589120"/>
        <c:scaling>
          <c:orientation val="minMax"/>
        </c:scaling>
        <c:delete val="1"/>
        <c:axPos val="b"/>
        <c:numFmt formatCode="ge" sourceLinked="1"/>
        <c:majorTickMark val="none"/>
        <c:minorTickMark val="none"/>
        <c:tickLblPos val="none"/>
        <c:crossAx val="97591296"/>
        <c:crosses val="autoZero"/>
        <c:auto val="1"/>
        <c:lblOffset val="100"/>
        <c:baseTimeUnit val="years"/>
      </c:dateAx>
      <c:valAx>
        <c:axId val="9759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8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626368"/>
        <c:axId val="9764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626368"/>
        <c:axId val="97640832"/>
      </c:lineChart>
      <c:dateAx>
        <c:axId val="97626368"/>
        <c:scaling>
          <c:orientation val="minMax"/>
        </c:scaling>
        <c:delete val="1"/>
        <c:axPos val="b"/>
        <c:numFmt formatCode="ge" sourceLinked="1"/>
        <c:majorTickMark val="none"/>
        <c:minorTickMark val="none"/>
        <c:tickLblPos val="none"/>
        <c:crossAx val="97640832"/>
        <c:crosses val="autoZero"/>
        <c:auto val="1"/>
        <c:lblOffset val="100"/>
        <c:baseTimeUnit val="years"/>
      </c:dateAx>
      <c:valAx>
        <c:axId val="9764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2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673600"/>
        <c:axId val="9767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673600"/>
        <c:axId val="97675520"/>
      </c:lineChart>
      <c:dateAx>
        <c:axId val="97673600"/>
        <c:scaling>
          <c:orientation val="minMax"/>
        </c:scaling>
        <c:delete val="1"/>
        <c:axPos val="b"/>
        <c:numFmt formatCode="ge" sourceLinked="1"/>
        <c:majorTickMark val="none"/>
        <c:minorTickMark val="none"/>
        <c:tickLblPos val="none"/>
        <c:crossAx val="97675520"/>
        <c:crosses val="autoZero"/>
        <c:auto val="1"/>
        <c:lblOffset val="100"/>
        <c:baseTimeUnit val="years"/>
      </c:dateAx>
      <c:valAx>
        <c:axId val="9767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7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109.42</c:v>
                </c:pt>
                <c:pt idx="1">
                  <c:v>128.88999999999999</c:v>
                </c:pt>
                <c:pt idx="2">
                  <c:v>119.36</c:v>
                </c:pt>
                <c:pt idx="3">
                  <c:v>93.13</c:v>
                </c:pt>
                <c:pt idx="4">
                  <c:v>81.84</c:v>
                </c:pt>
              </c:numCache>
            </c:numRef>
          </c:val>
        </c:ser>
        <c:dLbls>
          <c:showLegendKey val="0"/>
          <c:showVal val="0"/>
          <c:showCatName val="0"/>
          <c:showSerName val="0"/>
          <c:showPercent val="0"/>
          <c:showBubbleSize val="0"/>
        </c:dLbls>
        <c:gapWidth val="150"/>
        <c:axId val="97701888"/>
        <c:axId val="9770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1462.56</c:v>
                </c:pt>
                <c:pt idx="4">
                  <c:v>1486.62</c:v>
                </c:pt>
              </c:numCache>
            </c:numRef>
          </c:val>
          <c:smooth val="0"/>
        </c:ser>
        <c:dLbls>
          <c:showLegendKey val="0"/>
          <c:showVal val="0"/>
          <c:showCatName val="0"/>
          <c:showSerName val="0"/>
          <c:showPercent val="0"/>
          <c:showBubbleSize val="0"/>
        </c:dLbls>
        <c:marker val="1"/>
        <c:smooth val="0"/>
        <c:axId val="97701888"/>
        <c:axId val="97703808"/>
      </c:lineChart>
      <c:dateAx>
        <c:axId val="97701888"/>
        <c:scaling>
          <c:orientation val="minMax"/>
        </c:scaling>
        <c:delete val="1"/>
        <c:axPos val="b"/>
        <c:numFmt formatCode="ge" sourceLinked="1"/>
        <c:majorTickMark val="none"/>
        <c:minorTickMark val="none"/>
        <c:tickLblPos val="none"/>
        <c:crossAx val="97703808"/>
        <c:crosses val="autoZero"/>
        <c:auto val="1"/>
        <c:lblOffset val="100"/>
        <c:baseTimeUnit val="years"/>
      </c:dateAx>
      <c:valAx>
        <c:axId val="9770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0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107.23</c:v>
                </c:pt>
                <c:pt idx="1">
                  <c:v>94.93</c:v>
                </c:pt>
                <c:pt idx="2">
                  <c:v>97.97</c:v>
                </c:pt>
                <c:pt idx="3">
                  <c:v>76.11</c:v>
                </c:pt>
                <c:pt idx="4">
                  <c:v>83.31</c:v>
                </c:pt>
              </c:numCache>
            </c:numRef>
          </c:val>
        </c:ser>
        <c:dLbls>
          <c:showLegendKey val="0"/>
          <c:showVal val="0"/>
          <c:showCatName val="0"/>
          <c:showSerName val="0"/>
          <c:showPercent val="0"/>
          <c:showBubbleSize val="0"/>
        </c:dLbls>
        <c:gapWidth val="150"/>
        <c:axId val="97820032"/>
        <c:axId val="9782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32.39</c:v>
                </c:pt>
                <c:pt idx="4">
                  <c:v>24.39</c:v>
                </c:pt>
              </c:numCache>
            </c:numRef>
          </c:val>
          <c:smooth val="0"/>
        </c:ser>
        <c:dLbls>
          <c:showLegendKey val="0"/>
          <c:showVal val="0"/>
          <c:showCatName val="0"/>
          <c:showSerName val="0"/>
          <c:showPercent val="0"/>
          <c:showBubbleSize val="0"/>
        </c:dLbls>
        <c:marker val="1"/>
        <c:smooth val="0"/>
        <c:axId val="97820032"/>
        <c:axId val="97826304"/>
      </c:lineChart>
      <c:dateAx>
        <c:axId val="97820032"/>
        <c:scaling>
          <c:orientation val="minMax"/>
        </c:scaling>
        <c:delete val="1"/>
        <c:axPos val="b"/>
        <c:numFmt formatCode="ge" sourceLinked="1"/>
        <c:majorTickMark val="none"/>
        <c:minorTickMark val="none"/>
        <c:tickLblPos val="none"/>
        <c:crossAx val="97826304"/>
        <c:crosses val="autoZero"/>
        <c:auto val="1"/>
        <c:lblOffset val="100"/>
        <c:baseTimeUnit val="years"/>
      </c:dateAx>
      <c:valAx>
        <c:axId val="9782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2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218.94</c:v>
                </c:pt>
                <c:pt idx="1">
                  <c:v>246.16</c:v>
                </c:pt>
                <c:pt idx="2">
                  <c:v>239.89</c:v>
                </c:pt>
                <c:pt idx="3">
                  <c:v>296.67</c:v>
                </c:pt>
                <c:pt idx="4">
                  <c:v>281.33</c:v>
                </c:pt>
              </c:numCache>
            </c:numRef>
          </c:val>
        </c:ser>
        <c:dLbls>
          <c:showLegendKey val="0"/>
          <c:showVal val="0"/>
          <c:showCatName val="0"/>
          <c:showSerName val="0"/>
          <c:showPercent val="0"/>
          <c:showBubbleSize val="0"/>
        </c:dLbls>
        <c:gapWidth val="150"/>
        <c:axId val="97847552"/>
        <c:axId val="9784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530.83000000000004</c:v>
                </c:pt>
                <c:pt idx="4">
                  <c:v>734.18</c:v>
                </c:pt>
              </c:numCache>
            </c:numRef>
          </c:val>
          <c:smooth val="0"/>
        </c:ser>
        <c:dLbls>
          <c:showLegendKey val="0"/>
          <c:showVal val="0"/>
          <c:showCatName val="0"/>
          <c:showSerName val="0"/>
          <c:showPercent val="0"/>
          <c:showBubbleSize val="0"/>
        </c:dLbls>
        <c:marker val="1"/>
        <c:smooth val="0"/>
        <c:axId val="97847552"/>
        <c:axId val="97849728"/>
      </c:lineChart>
      <c:dateAx>
        <c:axId val="97847552"/>
        <c:scaling>
          <c:orientation val="minMax"/>
        </c:scaling>
        <c:delete val="1"/>
        <c:axPos val="b"/>
        <c:numFmt formatCode="ge" sourceLinked="1"/>
        <c:majorTickMark val="none"/>
        <c:minorTickMark val="none"/>
        <c:tickLblPos val="none"/>
        <c:crossAx val="97849728"/>
        <c:crosses val="autoZero"/>
        <c:auto val="1"/>
        <c:lblOffset val="100"/>
        <c:baseTimeUnit val="years"/>
      </c:dateAx>
      <c:valAx>
        <c:axId val="9784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4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北海道　幌延町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2501</v>
      </c>
      <c r="AJ8" s="74"/>
      <c r="AK8" s="74"/>
      <c r="AL8" s="74"/>
      <c r="AM8" s="74"/>
      <c r="AN8" s="74"/>
      <c r="AO8" s="74"/>
      <c r="AP8" s="75"/>
      <c r="AQ8" s="56">
        <f>データ!R6</f>
        <v>574.1</v>
      </c>
      <c r="AR8" s="56"/>
      <c r="AS8" s="56"/>
      <c r="AT8" s="56"/>
      <c r="AU8" s="56"/>
      <c r="AV8" s="56"/>
      <c r="AW8" s="56"/>
      <c r="AX8" s="56"/>
      <c r="AY8" s="56">
        <f>データ!S6</f>
        <v>4.3600000000000003</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78.430000000000007</v>
      </c>
      <c r="S10" s="56"/>
      <c r="T10" s="56"/>
      <c r="U10" s="56"/>
      <c r="V10" s="56"/>
      <c r="W10" s="56"/>
      <c r="X10" s="56"/>
      <c r="Y10" s="56"/>
      <c r="Z10" s="64">
        <f>データ!P6</f>
        <v>3660</v>
      </c>
      <c r="AA10" s="64"/>
      <c r="AB10" s="64"/>
      <c r="AC10" s="64"/>
      <c r="AD10" s="64"/>
      <c r="AE10" s="64"/>
      <c r="AF10" s="64"/>
      <c r="AG10" s="64"/>
      <c r="AH10" s="2"/>
      <c r="AI10" s="64">
        <f>データ!T6</f>
        <v>1934</v>
      </c>
      <c r="AJ10" s="64"/>
      <c r="AK10" s="64"/>
      <c r="AL10" s="64"/>
      <c r="AM10" s="64"/>
      <c r="AN10" s="64"/>
      <c r="AO10" s="64"/>
      <c r="AP10" s="64"/>
      <c r="AQ10" s="56">
        <f>データ!U6</f>
        <v>3.62</v>
      </c>
      <c r="AR10" s="56"/>
      <c r="AS10" s="56"/>
      <c r="AT10" s="56"/>
      <c r="AU10" s="56"/>
      <c r="AV10" s="56"/>
      <c r="AW10" s="56"/>
      <c r="AX10" s="56"/>
      <c r="AY10" s="56">
        <f>データ!V6</f>
        <v>534.25</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15202</v>
      </c>
      <c r="D6" s="31">
        <f t="shared" si="3"/>
        <v>47</v>
      </c>
      <c r="E6" s="31">
        <f t="shared" si="3"/>
        <v>1</v>
      </c>
      <c r="F6" s="31">
        <f t="shared" si="3"/>
        <v>0</v>
      </c>
      <c r="G6" s="31">
        <f t="shared" si="3"/>
        <v>0</v>
      </c>
      <c r="H6" s="31" t="str">
        <f t="shared" si="3"/>
        <v>北海道　幌延町</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78.430000000000007</v>
      </c>
      <c r="P6" s="32">
        <f t="shared" si="3"/>
        <v>3660</v>
      </c>
      <c r="Q6" s="32">
        <f t="shared" si="3"/>
        <v>2501</v>
      </c>
      <c r="R6" s="32">
        <f t="shared" si="3"/>
        <v>574.1</v>
      </c>
      <c r="S6" s="32">
        <f t="shared" si="3"/>
        <v>4.3600000000000003</v>
      </c>
      <c r="T6" s="32">
        <f t="shared" si="3"/>
        <v>1934</v>
      </c>
      <c r="U6" s="32">
        <f t="shared" si="3"/>
        <v>3.62</v>
      </c>
      <c r="V6" s="32">
        <f t="shared" si="3"/>
        <v>534.25</v>
      </c>
      <c r="W6" s="33">
        <f>IF(W7="",NA(),W7)</f>
        <v>107.54</v>
      </c>
      <c r="X6" s="33">
        <f t="shared" ref="X6:AF6" si="4">IF(X7="",NA(),X7)</f>
        <v>96.91</v>
      </c>
      <c r="Y6" s="33">
        <f t="shared" si="4"/>
        <v>100.91</v>
      </c>
      <c r="Z6" s="33">
        <f t="shared" si="4"/>
        <v>79.23</v>
      </c>
      <c r="AA6" s="33">
        <f t="shared" si="4"/>
        <v>84.48</v>
      </c>
      <c r="AB6" s="33">
        <f t="shared" si="4"/>
        <v>78.62</v>
      </c>
      <c r="AC6" s="33">
        <f t="shared" si="4"/>
        <v>75.89</v>
      </c>
      <c r="AD6" s="33">
        <f t="shared" si="4"/>
        <v>74.52</v>
      </c>
      <c r="AE6" s="33">
        <f t="shared" si="4"/>
        <v>71.66</v>
      </c>
      <c r="AF6" s="33">
        <f t="shared" si="4"/>
        <v>73.06</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109.42</v>
      </c>
      <c r="BE6" s="33">
        <f t="shared" ref="BE6:BM6" si="7">IF(BE7="",NA(),BE7)</f>
        <v>128.88999999999999</v>
      </c>
      <c r="BF6" s="33">
        <f t="shared" si="7"/>
        <v>119.36</v>
      </c>
      <c r="BG6" s="33">
        <f t="shared" si="7"/>
        <v>93.13</v>
      </c>
      <c r="BH6" s="33">
        <f t="shared" si="7"/>
        <v>81.84</v>
      </c>
      <c r="BI6" s="33">
        <f t="shared" si="7"/>
        <v>1137.3599999999999</v>
      </c>
      <c r="BJ6" s="33">
        <f t="shared" si="7"/>
        <v>1124.6400000000001</v>
      </c>
      <c r="BK6" s="33">
        <f t="shared" si="7"/>
        <v>1108.26</v>
      </c>
      <c r="BL6" s="33">
        <f t="shared" si="7"/>
        <v>1462.56</v>
      </c>
      <c r="BM6" s="33">
        <f t="shared" si="7"/>
        <v>1486.62</v>
      </c>
      <c r="BN6" s="32" t="str">
        <f>IF(BN7="","",IF(BN7="-","【-】","【"&amp;SUBSTITUTE(TEXT(BN7,"#,##0.00"),"-","△")&amp;"】"))</f>
        <v>【1,239.32】</v>
      </c>
      <c r="BO6" s="33">
        <f>IF(BO7="",NA(),BO7)</f>
        <v>107.23</v>
      </c>
      <c r="BP6" s="33">
        <f t="shared" ref="BP6:BX6" si="8">IF(BP7="",NA(),BP7)</f>
        <v>94.93</v>
      </c>
      <c r="BQ6" s="33">
        <f t="shared" si="8"/>
        <v>97.97</v>
      </c>
      <c r="BR6" s="33">
        <f t="shared" si="8"/>
        <v>76.11</v>
      </c>
      <c r="BS6" s="33">
        <f t="shared" si="8"/>
        <v>83.31</v>
      </c>
      <c r="BT6" s="33">
        <f t="shared" si="8"/>
        <v>57.51</v>
      </c>
      <c r="BU6" s="33">
        <f t="shared" si="8"/>
        <v>56.46</v>
      </c>
      <c r="BV6" s="33">
        <f t="shared" si="8"/>
        <v>19.77</v>
      </c>
      <c r="BW6" s="33">
        <f t="shared" si="8"/>
        <v>32.39</v>
      </c>
      <c r="BX6" s="33">
        <f t="shared" si="8"/>
        <v>24.39</v>
      </c>
      <c r="BY6" s="32" t="str">
        <f>IF(BY7="","",IF(BY7="-","【-】","【"&amp;SUBSTITUTE(TEXT(BY7,"#,##0.00"),"-","△")&amp;"】"))</f>
        <v>【36.33】</v>
      </c>
      <c r="BZ6" s="33">
        <f>IF(BZ7="",NA(),BZ7)</f>
        <v>218.94</v>
      </c>
      <c r="CA6" s="33">
        <f t="shared" ref="CA6:CI6" si="9">IF(CA7="",NA(),CA7)</f>
        <v>246.16</v>
      </c>
      <c r="CB6" s="33">
        <f t="shared" si="9"/>
        <v>239.89</v>
      </c>
      <c r="CC6" s="33">
        <f t="shared" si="9"/>
        <v>296.67</v>
      </c>
      <c r="CD6" s="33">
        <f t="shared" si="9"/>
        <v>281.33</v>
      </c>
      <c r="CE6" s="33">
        <f t="shared" si="9"/>
        <v>291.83</v>
      </c>
      <c r="CF6" s="33">
        <f t="shared" si="9"/>
        <v>306.49</v>
      </c>
      <c r="CG6" s="33">
        <f t="shared" si="9"/>
        <v>878.73</v>
      </c>
      <c r="CH6" s="33">
        <f t="shared" si="9"/>
        <v>530.83000000000004</v>
      </c>
      <c r="CI6" s="33">
        <f t="shared" si="9"/>
        <v>734.18</v>
      </c>
      <c r="CJ6" s="32" t="str">
        <f>IF(CJ7="","",IF(CJ7="-","【-】","【"&amp;SUBSTITUTE(TEXT(CJ7,"#,##0.00"),"-","△")&amp;"】"))</f>
        <v>【476.46】</v>
      </c>
      <c r="CK6" s="33">
        <f>IF(CK7="",NA(),CK7)</f>
        <v>73.73</v>
      </c>
      <c r="CL6" s="33">
        <f t="shared" ref="CL6:CT6" si="10">IF(CL7="",NA(),CL7)</f>
        <v>73.53</v>
      </c>
      <c r="CM6" s="33">
        <f t="shared" si="10"/>
        <v>64.260000000000005</v>
      </c>
      <c r="CN6" s="33">
        <f t="shared" si="10"/>
        <v>62.13</v>
      </c>
      <c r="CO6" s="33">
        <f t="shared" si="10"/>
        <v>58.28</v>
      </c>
      <c r="CP6" s="33">
        <f t="shared" si="10"/>
        <v>57.95</v>
      </c>
      <c r="CQ6" s="33">
        <f t="shared" si="10"/>
        <v>58.25</v>
      </c>
      <c r="CR6" s="33">
        <f t="shared" si="10"/>
        <v>57.17</v>
      </c>
      <c r="CS6" s="33">
        <f t="shared" si="10"/>
        <v>50.49</v>
      </c>
      <c r="CT6" s="33">
        <f t="shared" si="10"/>
        <v>48.36</v>
      </c>
      <c r="CU6" s="32" t="str">
        <f>IF(CU7="","",IF(CU7="-","【-】","【"&amp;SUBSTITUTE(TEXT(CU7,"#,##0.00"),"-","△")&amp;"】"))</f>
        <v>【58.19】</v>
      </c>
      <c r="CV6" s="33">
        <f>IF(CV7="",NA(),CV7)</f>
        <v>80.47</v>
      </c>
      <c r="CW6" s="33">
        <f t="shared" ref="CW6:DE6" si="11">IF(CW7="",NA(),CW7)</f>
        <v>82.06</v>
      </c>
      <c r="CX6" s="33">
        <f t="shared" si="11"/>
        <v>93.92</v>
      </c>
      <c r="CY6" s="33">
        <f t="shared" si="11"/>
        <v>96.69</v>
      </c>
      <c r="CZ6" s="33">
        <f t="shared" si="11"/>
        <v>100</v>
      </c>
      <c r="DA6" s="33">
        <f t="shared" si="11"/>
        <v>76.33</v>
      </c>
      <c r="DB6" s="33">
        <f t="shared" si="11"/>
        <v>74.53</v>
      </c>
      <c r="DC6" s="33">
        <f t="shared" si="11"/>
        <v>74.94</v>
      </c>
      <c r="DD6" s="33">
        <f t="shared" si="11"/>
        <v>74.209999999999994</v>
      </c>
      <c r="DE6" s="33">
        <f t="shared" si="11"/>
        <v>75.239999999999995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0.48</v>
      </c>
      <c r="EI6" s="33">
        <f t="shared" si="14"/>
        <v>0.47</v>
      </c>
      <c r="EJ6" s="33">
        <f t="shared" si="14"/>
        <v>0.46</v>
      </c>
      <c r="EK6" s="33">
        <f t="shared" si="14"/>
        <v>0.7</v>
      </c>
      <c r="EL6" s="33">
        <f t="shared" si="14"/>
        <v>0.91</v>
      </c>
      <c r="EM6" s="32" t="str">
        <f>IF(EM7="","",IF(EM7="-","【-】","【"&amp;SUBSTITUTE(TEXT(EM7,"#,##0.00"),"-","△")&amp;"】"))</f>
        <v>【0.74】</v>
      </c>
    </row>
    <row r="7" spans="1:143" s="34" customFormat="1">
      <c r="A7" s="26"/>
      <c r="B7" s="35">
        <v>2014</v>
      </c>
      <c r="C7" s="35">
        <v>15202</v>
      </c>
      <c r="D7" s="35">
        <v>47</v>
      </c>
      <c r="E7" s="35">
        <v>1</v>
      </c>
      <c r="F7" s="35">
        <v>0</v>
      </c>
      <c r="G7" s="35">
        <v>0</v>
      </c>
      <c r="H7" s="35" t="s">
        <v>93</v>
      </c>
      <c r="I7" s="35" t="s">
        <v>94</v>
      </c>
      <c r="J7" s="35" t="s">
        <v>95</v>
      </c>
      <c r="K7" s="35" t="s">
        <v>96</v>
      </c>
      <c r="L7" s="35" t="s">
        <v>97</v>
      </c>
      <c r="M7" s="36" t="s">
        <v>98</v>
      </c>
      <c r="N7" s="36" t="s">
        <v>99</v>
      </c>
      <c r="O7" s="36">
        <v>78.430000000000007</v>
      </c>
      <c r="P7" s="36">
        <v>3660</v>
      </c>
      <c r="Q7" s="36">
        <v>2501</v>
      </c>
      <c r="R7" s="36">
        <v>574.1</v>
      </c>
      <c r="S7" s="36">
        <v>4.3600000000000003</v>
      </c>
      <c r="T7" s="36">
        <v>1934</v>
      </c>
      <c r="U7" s="36">
        <v>3.62</v>
      </c>
      <c r="V7" s="36">
        <v>534.25</v>
      </c>
      <c r="W7" s="36">
        <v>107.54</v>
      </c>
      <c r="X7" s="36">
        <v>96.91</v>
      </c>
      <c r="Y7" s="36">
        <v>100.91</v>
      </c>
      <c r="Z7" s="36">
        <v>79.23</v>
      </c>
      <c r="AA7" s="36">
        <v>84.48</v>
      </c>
      <c r="AB7" s="36">
        <v>78.62</v>
      </c>
      <c r="AC7" s="36">
        <v>75.89</v>
      </c>
      <c r="AD7" s="36">
        <v>74.52</v>
      </c>
      <c r="AE7" s="36">
        <v>71.66</v>
      </c>
      <c r="AF7" s="36">
        <v>73.06</v>
      </c>
      <c r="AG7" s="36">
        <v>76.03</v>
      </c>
      <c r="AH7" s="36"/>
      <c r="AI7" s="36"/>
      <c r="AJ7" s="36"/>
      <c r="AK7" s="36"/>
      <c r="AL7" s="36"/>
      <c r="AM7" s="36"/>
      <c r="AN7" s="36"/>
      <c r="AO7" s="36"/>
      <c r="AP7" s="36"/>
      <c r="AQ7" s="36"/>
      <c r="AR7" s="36"/>
      <c r="AS7" s="36"/>
      <c r="AT7" s="36"/>
      <c r="AU7" s="36"/>
      <c r="AV7" s="36"/>
      <c r="AW7" s="36"/>
      <c r="AX7" s="36"/>
      <c r="AY7" s="36"/>
      <c r="AZ7" s="36"/>
      <c r="BA7" s="36"/>
      <c r="BB7" s="36"/>
      <c r="BC7" s="36"/>
      <c r="BD7" s="36">
        <v>109.42</v>
      </c>
      <c r="BE7" s="36">
        <v>128.88999999999999</v>
      </c>
      <c r="BF7" s="36">
        <v>119.36</v>
      </c>
      <c r="BG7" s="36">
        <v>93.13</v>
      </c>
      <c r="BH7" s="36">
        <v>81.84</v>
      </c>
      <c r="BI7" s="36">
        <v>1137.3599999999999</v>
      </c>
      <c r="BJ7" s="36">
        <v>1124.6400000000001</v>
      </c>
      <c r="BK7" s="36">
        <v>1108.26</v>
      </c>
      <c r="BL7" s="36">
        <v>1462.56</v>
      </c>
      <c r="BM7" s="36">
        <v>1486.62</v>
      </c>
      <c r="BN7" s="36">
        <v>1239.32</v>
      </c>
      <c r="BO7" s="36">
        <v>107.23</v>
      </c>
      <c r="BP7" s="36">
        <v>94.93</v>
      </c>
      <c r="BQ7" s="36">
        <v>97.97</v>
      </c>
      <c r="BR7" s="36">
        <v>76.11</v>
      </c>
      <c r="BS7" s="36">
        <v>83.31</v>
      </c>
      <c r="BT7" s="36">
        <v>57.51</v>
      </c>
      <c r="BU7" s="36">
        <v>56.46</v>
      </c>
      <c r="BV7" s="36">
        <v>19.77</v>
      </c>
      <c r="BW7" s="36">
        <v>32.39</v>
      </c>
      <c r="BX7" s="36">
        <v>24.39</v>
      </c>
      <c r="BY7" s="36">
        <v>36.33</v>
      </c>
      <c r="BZ7" s="36">
        <v>218.94</v>
      </c>
      <c r="CA7" s="36">
        <v>246.16</v>
      </c>
      <c r="CB7" s="36">
        <v>239.89</v>
      </c>
      <c r="CC7" s="36">
        <v>296.67</v>
      </c>
      <c r="CD7" s="36">
        <v>281.33</v>
      </c>
      <c r="CE7" s="36">
        <v>291.83</v>
      </c>
      <c r="CF7" s="36">
        <v>306.49</v>
      </c>
      <c r="CG7" s="36">
        <v>878.73</v>
      </c>
      <c r="CH7" s="36">
        <v>530.83000000000004</v>
      </c>
      <c r="CI7" s="36">
        <v>734.18</v>
      </c>
      <c r="CJ7" s="36">
        <v>476.46</v>
      </c>
      <c r="CK7" s="36">
        <v>73.73</v>
      </c>
      <c r="CL7" s="36">
        <v>73.53</v>
      </c>
      <c r="CM7" s="36">
        <v>64.260000000000005</v>
      </c>
      <c r="CN7" s="36">
        <v>62.13</v>
      </c>
      <c r="CO7" s="36">
        <v>58.28</v>
      </c>
      <c r="CP7" s="36">
        <v>57.95</v>
      </c>
      <c r="CQ7" s="36">
        <v>58.25</v>
      </c>
      <c r="CR7" s="36">
        <v>57.17</v>
      </c>
      <c r="CS7" s="36">
        <v>50.49</v>
      </c>
      <c r="CT7" s="36">
        <v>48.36</v>
      </c>
      <c r="CU7" s="36">
        <v>58.19</v>
      </c>
      <c r="CV7" s="36">
        <v>80.47</v>
      </c>
      <c r="CW7" s="36">
        <v>82.06</v>
      </c>
      <c r="CX7" s="36">
        <v>93.92</v>
      </c>
      <c r="CY7" s="36">
        <v>96.69</v>
      </c>
      <c r="CZ7" s="36">
        <v>100</v>
      </c>
      <c r="DA7" s="36">
        <v>76.33</v>
      </c>
      <c r="DB7" s="36">
        <v>74.53</v>
      </c>
      <c r="DC7" s="36">
        <v>74.94</v>
      </c>
      <c r="DD7" s="36">
        <v>74.209999999999994</v>
      </c>
      <c r="DE7" s="36">
        <v>75.239999999999995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0.48</v>
      </c>
      <c r="EI7" s="36">
        <v>0.47</v>
      </c>
      <c r="EJ7" s="36">
        <v>0.46</v>
      </c>
      <c r="EK7" s="36">
        <v>0.7</v>
      </c>
      <c r="EL7" s="36">
        <v>0.91</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2016-01-18T04:58:41Z</dcterms:created>
  <dcterms:modified xsi:type="dcterms:W3CDTF">2016-02-26T08:00:43Z</dcterms:modified>
  <cp:category/>
</cp:coreProperties>
</file>