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<sst xmlns="http://schemas.openxmlformats.org/spreadsheetml/2006/main" count="232" uniqueCount="111">
  <si>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</si>
  <si>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</si>
  <si>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</si>
  <si>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</si>
  <si>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</si>
  <si>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</si>
  <si>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</si>
  <si>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</si>
  <si>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</si>
  <si>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</si>
  <si>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</si>
  <si>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</si>
  <si>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</si>
  <si>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</si>
  <si>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</si>
  <si>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</si>
  <si>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</si>
  <si>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</si>
  <si>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</si>
  <si>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</si>
  <si>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</si>
  <si>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</si>
  <si>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</si>
  <si>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</si>
  <si>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</si>
  <si>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</si>
  <si>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</si>
  <si>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</si>
  <si>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</si>
  <si>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</si>
  <si>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</si>
  <si>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</si>
  <si>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</si>
  <si>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</si>
  <si>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</si>
  <si>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</si>
  <si>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</si>
  <si>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</si>
  <si>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</si>
  <si>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</si>
  <si>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</si>
  <si>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</si>
  <si>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</si>
  <si>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</si>
  <si>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</si>
  <si>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</si>
  <si>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</si>
  <si>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</si>
  <si>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</si>
  <si>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</si>
  <si>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</si>
  <si>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</si>
  <si>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</si>
  <si>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</si>
  <si>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</si>
  <si>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</si>
  <si>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</si>
  <si>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</si>
  <si>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</si>
  <si>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</si>
  <si>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</si>
  <si>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</si>
  <si>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</si>
  <si>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</si>
  <si>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</si>
  <si>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</si>
  <si>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</si>
  <si>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</si>
  <si>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</si>
  <si>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</si>
  <si>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</si>
  <si>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</si>
  <si>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</si>
  <si>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</si>
  <si>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</si>
  <si>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</si>
  <si>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</si>
  <si>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</si>
  <si>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</si>
  <si>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</si>
  <si>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</si>
  <si>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</si>
  <si>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</si>
  <si>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</si>
  <si>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</si>
  <si>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</si>
  <si>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</si>
  <si>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</si>
  <si>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</si>
  <si>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</si>
  <si>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</si>
  <si>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</si>
  <si>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</si>
  <si>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</si>
  <si>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</si>
  <si>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</si>
  <si>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幌延町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</si>
  <si>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</si>
  <si>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</si>
  <si>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</si>
  <si>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</si>
  <si>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</si>
  <si>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</si>
  <si>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</si>
  <si>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</si>
  <si>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</si>
  <si>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</si>
  <si>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</si>
  <si>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公共下水道処理区域外については、合併処理浄化槽を用いた個別排水処理を行っているが、合併浄化槽の設置から維持管理については、公費で負担している。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料金収入については、消費税の増税に伴い、見直しを行ってきている。
　今後、健全経営のための財源確保として、料金改定は必須である。</t>
    <phoneticPr fontId="4"/>
  </si>
  <si>
    <t>　平成１４年度から順次、合併浄化槽の設置を行っているが、設置後１０年以上を計画している浄化槽が多く、ブロアーなど機器等の故障は年々増加傾向にある。
　今後、これら機器等の更新等を年次計画で進めていく考えである。</t>
    <phoneticPr fontId="4"/>
  </si>
  <si>
    <t>　合併浄化槽に係る諸経費については、使用者負担にすることで軽減することはできるが、著しく公平性を欠くため、実現は不可能である。このため、如何に負担を抑えることができるかが課題となるが、適切な維持管理と、故障時の迅速な対応により、浄化槽本体を更新することなく、延命を図ることが効果的であると考える。
　料金収入については、これらの経費にかかる住民負担の増は免れないと考えるが、急激な負担増を避けるためにも計画的な料金改定を行う必要がある。しかし、水道料金の８割程度に設定してきた経緯があることを考慮し、水道料金との連動や均衡性にも考量した料金設定を行わなければならない。
　小人口の自治体においては、独立採算性による経営は極めて困難である。一般会計からの繰入金の増は、町全体の財政を圧迫することにつながるため、より健全な経営を行うことが必要と考える。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</si>
</sst>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25280"/>
        <c:axId val="1010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025280"/>
        <c:axId val="101027200"/>
      </c:lineChart>
      <c:dateAx>
        <c:axId val="101025280"/>
        <c:scaling>
          <c:orientation val="minMax"/>
        </c:scaling>
        <c:delete val="1"/>
        <c:axPos val="b"/>
        <c:numFmt formatCode="ge" sourceLinked="1"/>
        <c:majorTickMark val="none"/>
        <c:minorTickMark val="none"/>
        <c:tickLblPos val="none"/>
        <c:crossAx val="101027200"/>
        <c:crosses val="autoZero"/>
        <c:auto val="1"/>
        <c:lblOffset val="100"/>
        <c:baseTimeUnit val="years"/>
      </c:dateAx>
      <c:valAx>
        <c:axId val="1010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46.05</c:v>
                </c:pt>
                <c:pt idx="1">
                  <c:v>44.3</c:v>
                </c:pt>
                <c:pt idx="2">
                  <c:v>42.68</c:v>
                </c:pt>
                <c:pt idx="3">
                  <c:v>42.01</c:v>
                </c:pt>
                <c:pt idx="4">
                  <c:v>41.38</c:v>
                </c:pt>
              </c:numCache>
            </c:numRef>
          </c:val>
        </c:ser>
        <c:dLbls>
          <c:showLegendKey val="0"/>
          <c:showVal val="0"/>
          <c:showCatName val="0"/>
          <c:showSerName val="0"/>
          <c:showPercent val="0"/>
          <c:showBubbleSize val="0"/>
        </c:dLbls>
        <c:gapWidth val="150"/>
        <c:axId val="127039360"/>
        <c:axId val="1270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127039360"/>
        <c:axId val="127066112"/>
      </c:lineChart>
      <c:dateAx>
        <c:axId val="127039360"/>
        <c:scaling>
          <c:orientation val="minMax"/>
        </c:scaling>
        <c:delete val="1"/>
        <c:axPos val="b"/>
        <c:numFmt formatCode="ge" sourceLinked="1"/>
        <c:majorTickMark val="none"/>
        <c:minorTickMark val="none"/>
        <c:tickLblPos val="none"/>
        <c:crossAx val="127066112"/>
        <c:crosses val="autoZero"/>
        <c:auto val="1"/>
        <c:lblOffset val="100"/>
        <c:baseTimeUnit val="years"/>
      </c:dateAx>
      <c:valAx>
        <c:axId val="1270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7100416"/>
        <c:axId val="1271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127100416"/>
        <c:axId val="127102336"/>
      </c:lineChart>
      <c:dateAx>
        <c:axId val="127100416"/>
        <c:scaling>
          <c:orientation val="minMax"/>
        </c:scaling>
        <c:delete val="1"/>
        <c:axPos val="b"/>
        <c:numFmt formatCode="ge" sourceLinked="1"/>
        <c:majorTickMark val="none"/>
        <c:minorTickMark val="none"/>
        <c:tickLblPos val="none"/>
        <c:crossAx val="127102336"/>
        <c:crosses val="autoZero"/>
        <c:auto val="1"/>
        <c:lblOffset val="100"/>
        <c:baseTimeUnit val="years"/>
      </c:dateAx>
      <c:valAx>
        <c:axId val="1271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79.89</c:v>
                </c:pt>
                <c:pt idx="1">
                  <c:v>49.12</c:v>
                </c:pt>
                <c:pt idx="2">
                  <c:v>45.59</c:v>
                </c:pt>
                <c:pt idx="3">
                  <c:v>39.119999999999997</c:v>
                </c:pt>
                <c:pt idx="4">
                  <c:v>39.729999999999997</c:v>
                </c:pt>
              </c:numCache>
            </c:numRef>
          </c:val>
        </c:ser>
        <c:dLbls>
          <c:showLegendKey val="0"/>
          <c:showVal val="0"/>
          <c:showCatName val="0"/>
          <c:showSerName val="0"/>
          <c:showPercent val="0"/>
          <c:showBubbleSize val="0"/>
        </c:dLbls>
        <c:gapWidth val="150"/>
        <c:axId val="126887040"/>
        <c:axId val="1268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87040"/>
        <c:axId val="126888960"/>
      </c:lineChart>
      <c:dateAx>
        <c:axId val="126887040"/>
        <c:scaling>
          <c:orientation val="minMax"/>
        </c:scaling>
        <c:delete val="1"/>
        <c:axPos val="b"/>
        <c:numFmt formatCode="ge" sourceLinked="1"/>
        <c:majorTickMark val="none"/>
        <c:minorTickMark val="none"/>
        <c:tickLblPos val="none"/>
        <c:crossAx val="126888960"/>
        <c:crosses val="autoZero"/>
        <c:auto val="1"/>
        <c:lblOffset val="100"/>
        <c:baseTimeUnit val="years"/>
      </c:dateAx>
      <c:valAx>
        <c:axId val="1268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919424"/>
        <c:axId val="1269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919424"/>
        <c:axId val="126921344"/>
      </c:lineChart>
      <c:dateAx>
        <c:axId val="126919424"/>
        <c:scaling>
          <c:orientation val="minMax"/>
        </c:scaling>
        <c:delete val="1"/>
        <c:axPos val="b"/>
        <c:numFmt formatCode="ge" sourceLinked="1"/>
        <c:majorTickMark val="none"/>
        <c:minorTickMark val="none"/>
        <c:tickLblPos val="none"/>
        <c:crossAx val="126921344"/>
        <c:crosses val="autoZero"/>
        <c:auto val="1"/>
        <c:lblOffset val="100"/>
        <c:baseTimeUnit val="years"/>
      </c:dateAx>
      <c:valAx>
        <c:axId val="1269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697856"/>
        <c:axId val="1266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697856"/>
        <c:axId val="126699776"/>
      </c:lineChart>
      <c:dateAx>
        <c:axId val="126697856"/>
        <c:scaling>
          <c:orientation val="minMax"/>
        </c:scaling>
        <c:delete val="1"/>
        <c:axPos val="b"/>
        <c:numFmt formatCode="ge" sourceLinked="1"/>
        <c:majorTickMark val="none"/>
        <c:minorTickMark val="none"/>
        <c:tickLblPos val="none"/>
        <c:crossAx val="126699776"/>
        <c:crosses val="autoZero"/>
        <c:auto val="1"/>
        <c:lblOffset val="100"/>
        <c:baseTimeUnit val="years"/>
      </c:dateAx>
      <c:valAx>
        <c:axId val="1266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734720"/>
        <c:axId val="1267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734720"/>
        <c:axId val="126736640"/>
      </c:lineChart>
      <c:dateAx>
        <c:axId val="126734720"/>
        <c:scaling>
          <c:orientation val="minMax"/>
        </c:scaling>
        <c:delete val="1"/>
        <c:axPos val="b"/>
        <c:numFmt formatCode="ge" sourceLinked="1"/>
        <c:majorTickMark val="none"/>
        <c:minorTickMark val="none"/>
        <c:tickLblPos val="none"/>
        <c:crossAx val="126736640"/>
        <c:crosses val="autoZero"/>
        <c:auto val="1"/>
        <c:lblOffset val="100"/>
        <c:baseTimeUnit val="years"/>
      </c:dateAx>
      <c:valAx>
        <c:axId val="1267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769024"/>
        <c:axId val="1267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769024"/>
        <c:axId val="126779392"/>
      </c:lineChart>
      <c:dateAx>
        <c:axId val="126769024"/>
        <c:scaling>
          <c:orientation val="minMax"/>
        </c:scaling>
        <c:delete val="1"/>
        <c:axPos val="b"/>
        <c:numFmt formatCode="ge" sourceLinked="1"/>
        <c:majorTickMark val="none"/>
        <c:minorTickMark val="none"/>
        <c:tickLblPos val="none"/>
        <c:crossAx val="126779392"/>
        <c:crosses val="autoZero"/>
        <c:auto val="1"/>
        <c:lblOffset val="100"/>
        <c:baseTimeUnit val="years"/>
      </c:dateAx>
      <c:valAx>
        <c:axId val="1267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1654.44</c:v>
                </c:pt>
                <c:pt idx="1">
                  <c:v>1526.21</c:v>
                </c:pt>
                <c:pt idx="2">
                  <c:v>1615.48</c:v>
                </c:pt>
                <c:pt idx="3" formatCode="#,##0.00;&quot;△&quot;#,##0.00">
                  <c:v>0</c:v>
                </c:pt>
                <c:pt idx="4" formatCode="#,##0.00;&quot;△&quot;#,##0.00">
                  <c:v>0</c:v>
                </c:pt>
              </c:numCache>
            </c:numRef>
          </c:val>
        </c:ser>
        <c:dLbls>
          <c:showLegendKey val="0"/>
          <c:showVal val="0"/>
          <c:showCatName val="0"/>
          <c:showSerName val="0"/>
          <c:showPercent val="0"/>
          <c:showBubbleSize val="0"/>
        </c:dLbls>
        <c:gapWidth val="150"/>
        <c:axId val="126944768"/>
        <c:axId val="1269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126944768"/>
        <c:axId val="126946688"/>
      </c:lineChart>
      <c:dateAx>
        <c:axId val="126944768"/>
        <c:scaling>
          <c:orientation val="minMax"/>
        </c:scaling>
        <c:delete val="1"/>
        <c:axPos val="b"/>
        <c:numFmt formatCode="ge" sourceLinked="1"/>
        <c:majorTickMark val="none"/>
        <c:minorTickMark val="none"/>
        <c:tickLblPos val="none"/>
        <c:crossAx val="126946688"/>
        <c:crosses val="autoZero"/>
        <c:auto val="1"/>
        <c:lblOffset val="100"/>
        <c:baseTimeUnit val="years"/>
      </c:dateAx>
      <c:valAx>
        <c:axId val="1269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45.87</c:v>
                </c:pt>
                <c:pt idx="1">
                  <c:v>57.83</c:v>
                </c:pt>
                <c:pt idx="2">
                  <c:v>53.53</c:v>
                </c:pt>
                <c:pt idx="3">
                  <c:v>57.33</c:v>
                </c:pt>
                <c:pt idx="4">
                  <c:v>54.23</c:v>
                </c:pt>
              </c:numCache>
            </c:numRef>
          </c:val>
        </c:ser>
        <c:dLbls>
          <c:showLegendKey val="0"/>
          <c:showVal val="0"/>
          <c:showCatName val="0"/>
          <c:showSerName val="0"/>
          <c:showPercent val="0"/>
          <c:showBubbleSize val="0"/>
        </c:dLbls>
        <c:gapWidth val="150"/>
        <c:axId val="126997632"/>
        <c:axId val="1269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126997632"/>
        <c:axId val="126999552"/>
      </c:lineChart>
      <c:dateAx>
        <c:axId val="126997632"/>
        <c:scaling>
          <c:orientation val="minMax"/>
        </c:scaling>
        <c:delete val="1"/>
        <c:axPos val="b"/>
        <c:numFmt formatCode="ge" sourceLinked="1"/>
        <c:majorTickMark val="none"/>
        <c:minorTickMark val="none"/>
        <c:tickLblPos val="none"/>
        <c:crossAx val="126999552"/>
        <c:crosses val="autoZero"/>
        <c:auto val="1"/>
        <c:lblOffset val="100"/>
        <c:baseTimeUnit val="years"/>
      </c:dateAx>
      <c:valAx>
        <c:axId val="1269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392.4</c:v>
                </c:pt>
                <c:pt idx="1">
                  <c:v>316.8</c:v>
                </c:pt>
                <c:pt idx="2">
                  <c:v>330.79</c:v>
                </c:pt>
                <c:pt idx="3">
                  <c:v>320.92</c:v>
                </c:pt>
                <c:pt idx="4">
                  <c:v>336.73</c:v>
                </c:pt>
              </c:numCache>
            </c:numRef>
          </c:val>
        </c:ser>
        <c:dLbls>
          <c:showLegendKey val="0"/>
          <c:showVal val="0"/>
          <c:showCatName val="0"/>
          <c:showSerName val="0"/>
          <c:showPercent val="0"/>
          <c:showBubbleSize val="0"/>
        </c:dLbls>
        <c:gapWidth val="150"/>
        <c:axId val="127025536"/>
        <c:axId val="1270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127025536"/>
        <c:axId val="127027456"/>
      </c:lineChart>
      <c:dateAx>
        <c:axId val="127025536"/>
        <c:scaling>
          <c:orientation val="minMax"/>
        </c:scaling>
        <c:delete val="1"/>
        <c:axPos val="b"/>
        <c:numFmt formatCode="ge" sourceLinked="1"/>
        <c:majorTickMark val="none"/>
        <c:minorTickMark val="none"/>
        <c:tickLblPos val="none"/>
        <c:crossAx val="127027456"/>
        <c:crosses val="autoZero"/>
        <c:auto val="1"/>
        <c:lblOffset val="100"/>
        <c:baseTimeUnit val="years"/>
      </c:dateAx>
      <c:valAx>
        <c:axId val="1270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幌延町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2448</v>
      </c>
      <c r="AM8" s="47"/>
      <c r="AN8" s="47"/>
      <c r="AO8" s="47"/>
      <c r="AP8" s="47"/>
      <c r="AQ8" s="47"/>
      <c r="AR8" s="47"/>
      <c r="AS8" s="47"/>
      <c r="AT8" s="43">
        <f>データ!S6</f>
        <v>574.1</v>
      </c>
      <c r="AU8" s="43"/>
      <c r="AV8" s="43"/>
      <c r="AW8" s="43"/>
      <c r="AX8" s="43"/>
      <c r="AY8" s="43"/>
      <c r="AZ8" s="43"/>
      <c r="BA8" s="43"/>
      <c r="BB8" s="43">
        <f>データ!T6</f>
        <v>4.26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14.13</v>
      </c>
      <c r="Q10" s="43"/>
      <c r="R10" s="43"/>
      <c r="S10" s="43"/>
      <c r="T10" s="43"/>
      <c r="U10" s="43"/>
      <c r="V10" s="43"/>
      <c r="W10" s="43">
        <f>データ!P6</f>
        <v>100</v>
      </c>
      <c r="X10" s="43"/>
      <c r="Y10" s="43"/>
      <c r="Z10" s="43"/>
      <c r="AA10" s="43"/>
      <c r="AB10" s="43"/>
      <c r="AC10" s="43"/>
      <c r="AD10" s="47">
        <f>データ!Q6</f>
        <v>3630</v>
      </c>
      <c r="AE10" s="47"/>
      <c r="AF10" s="47"/>
      <c r="AG10" s="47"/>
      <c r="AH10" s="47"/>
      <c r="AI10" s="47"/>
      <c r="AJ10" s="47"/>
      <c r="AK10" s="2"/>
      <c r="AL10" s="47">
        <f>データ!U6</f>
        <v>338</v>
      </c>
      <c r="AM10" s="47"/>
      <c r="AN10" s="47"/>
      <c r="AO10" s="47"/>
      <c r="AP10" s="47"/>
      <c r="AQ10" s="47"/>
      <c r="AR10" s="47"/>
      <c r="AS10" s="47"/>
      <c r="AT10" s="43">
        <f>データ!V6</f>
        <v>0.5</v>
      </c>
      <c r="AU10" s="43"/>
      <c r="AV10" s="43"/>
      <c r="AW10" s="43"/>
      <c r="AX10" s="43"/>
      <c r="AY10" s="43"/>
      <c r="AZ10" s="43"/>
      <c r="BA10" s="43"/>
      <c r="BB10" s="43">
        <f>データ!W6</f>
        <v>676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15202</v>
      </c>
      <c r="D6" s="31">
        <f t="shared" si="3"/>
        <v>47</v>
      </c>
      <c r="E6" s="31">
        <f t="shared" si="3"/>
        <v>18</v>
      </c>
      <c r="F6" s="31">
        <f t="shared" si="3"/>
        <v>1</v>
      </c>
      <c r="G6" s="31">
        <f t="shared" si="3"/>
        <v>0</v>
      </c>
      <c r="H6" s="31" t="str">
        <f t="shared" si="3"/>
        <v>北海道　幌延町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14.13</v>
      </c>
      <c r="P6" s="32">
        <f t="shared" si="3"/>
        <v>100</v>
      </c>
      <c r="Q6" s="32">
        <f t="shared" si="3"/>
        <v>3630</v>
      </c>
      <c r="R6" s="32">
        <f t="shared" si="3"/>
        <v>2448</v>
      </c>
      <c r="S6" s="32">
        <f t="shared" si="3"/>
        <v>574.1</v>
      </c>
      <c r="T6" s="32">
        <f t="shared" si="3"/>
        <v>4.26</v>
      </c>
      <c r="U6" s="32">
        <f t="shared" si="3"/>
        <v>338</v>
      </c>
      <c r="V6" s="32">
        <f t="shared" si="3"/>
        <v>0.5</v>
      </c>
      <c r="W6" s="32">
        <f t="shared" si="3"/>
        <v>676</v>
      </c>
      <c r="X6" s="33">
        <f>IF(X7="",NA(),X7)</f>
        <v>79.89</v>
      </c>
      <c r="Y6" s="33">
        <f t="shared" ref="Y6:AG6" si="4">IF(Y7="",NA(),Y7)</f>
        <v>49.12</v>
      </c>
      <c r="Z6" s="33">
        <f t="shared" si="4"/>
        <v>45.59</v>
      </c>
      <c r="AA6" s="33">
        <f t="shared" si="4"/>
        <v>39.119999999999997</v>
      </c>
      <c r="AB6" s="33">
        <f t="shared" si="4"/>
        <v>39.729999999999997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1654.44</v>
      </c>
      <c r="BF6" s="33">
        <f t="shared" ref="BF6:BN6" si="7">IF(BF7="",NA(),BF7)</f>
        <v>1526.21</v>
      </c>
      <c r="BG6" s="33">
        <f t="shared" si="7"/>
        <v>1615.48</v>
      </c>
      <c r="BH6" s="32">
        <f t="shared" si="7"/>
        <v>0</v>
      </c>
      <c r="BI6" s="32">
        <f t="shared" si="7"/>
        <v>0</v>
      </c>
      <c r="BJ6" s="33">
        <f t="shared" si="7"/>
        <v>844.96</v>
      </c>
      <c r="BK6" s="33">
        <f t="shared" si="7"/>
        <v>862.78</v>
      </c>
      <c r="BL6" s="33">
        <f t="shared" si="7"/>
        <v>803.29</v>
      </c>
      <c r="BM6" s="33">
        <f t="shared" si="7"/>
        <v>760.12</v>
      </c>
      <c r="BN6" s="33">
        <f t="shared" si="7"/>
        <v>492.59</v>
      </c>
      <c r="BO6" s="32" t="str">
        <f>IF(BO7="","",IF(BO7="-","【-】","【"&amp;SUBSTITUTE(TEXT(BO7,"#,##0.00"),"-","△")&amp;"】"))</f>
        <v>【623.71】</v>
      </c>
      <c r="BP6" s="33">
        <f>IF(BP7="",NA(),BP7)</f>
        <v>45.87</v>
      </c>
      <c r="BQ6" s="33">
        <f t="shared" ref="BQ6:BY6" si="8">IF(BQ7="",NA(),BQ7)</f>
        <v>57.83</v>
      </c>
      <c r="BR6" s="33">
        <f t="shared" si="8"/>
        <v>53.53</v>
      </c>
      <c r="BS6" s="33">
        <f t="shared" si="8"/>
        <v>57.33</v>
      </c>
      <c r="BT6" s="33">
        <f t="shared" si="8"/>
        <v>54.23</v>
      </c>
      <c r="BU6" s="33">
        <f t="shared" si="8"/>
        <v>51.86</v>
      </c>
      <c r="BV6" s="33">
        <f t="shared" si="8"/>
        <v>54.55</v>
      </c>
      <c r="BW6" s="33">
        <f t="shared" si="8"/>
        <v>56.63</v>
      </c>
      <c r="BX6" s="33">
        <f t="shared" si="8"/>
        <v>50.17</v>
      </c>
      <c r="BY6" s="33">
        <f t="shared" si="8"/>
        <v>46.53</v>
      </c>
      <c r="BZ6" s="32" t="str">
        <f>IF(BZ7="","",IF(BZ7="-","【-】","【"&amp;SUBSTITUTE(TEXT(BZ7,"#,##0.00"),"-","△")&amp;"】"))</f>
        <v>【51.88】</v>
      </c>
      <c r="CA6" s="33">
        <f>IF(CA7="",NA(),CA7)</f>
        <v>392.4</v>
      </c>
      <c r="CB6" s="33">
        <f t="shared" ref="CB6:CJ6" si="9">IF(CB7="",NA(),CB7)</f>
        <v>316.8</v>
      </c>
      <c r="CC6" s="33">
        <f t="shared" si="9"/>
        <v>330.79</v>
      </c>
      <c r="CD6" s="33">
        <f t="shared" si="9"/>
        <v>320.92</v>
      </c>
      <c r="CE6" s="33">
        <f t="shared" si="9"/>
        <v>336.73</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46.05</v>
      </c>
      <c r="CM6" s="33">
        <f t="shared" ref="CM6:CU6" si="10">IF(CM7="",NA(),CM7)</f>
        <v>44.3</v>
      </c>
      <c r="CN6" s="33">
        <f t="shared" si="10"/>
        <v>42.68</v>
      </c>
      <c r="CO6" s="33">
        <f t="shared" si="10"/>
        <v>42.01</v>
      </c>
      <c r="CP6" s="33">
        <f t="shared" si="10"/>
        <v>41.38</v>
      </c>
      <c r="CQ6" s="33">
        <f t="shared" si="10"/>
        <v>55.42</v>
      </c>
      <c r="CR6" s="33">
        <f t="shared" si="10"/>
        <v>58.58</v>
      </c>
      <c r="CS6" s="33">
        <f t="shared" si="10"/>
        <v>58.82</v>
      </c>
      <c r="CT6" s="33">
        <f t="shared" si="10"/>
        <v>51.54</v>
      </c>
      <c r="CU6" s="33">
        <f t="shared" si="10"/>
        <v>44.84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15202</v>
      </c>
      <c r="D7" s="35">
        <v>47</v>
      </c>
      <c r="E7" s="35">
        <v>18</v>
      </c>
      <c r="F7" s="35">
        <v>1</v>
      </c>
      <c r="G7" s="35">
        <v>0</v>
      </c>
      <c r="H7" s="35" t="s">
        <v>96</v>
      </c>
      <c r="I7" s="35" t="s">
        <v>97</v>
      </c>
      <c r="J7" s="35" t="s">
        <v>98</v>
      </c>
      <c r="K7" s="35" t="s">
        <v>99</v>
      </c>
      <c r="L7" s="35" t="s">
        <v>100</v>
      </c>
      <c r="M7" s="36" t="s">
        <v>101</v>
      </c>
      <c r="N7" s="36" t="s">
        <v>102</v>
      </c>
      <c r="O7" s="36">
        <v>14.13</v>
      </c>
      <c r="P7" s="36">
        <v>100</v>
      </c>
      <c r="Q7" s="36">
        <v>3630</v>
      </c>
      <c r="R7" s="36">
        <v>2448</v>
      </c>
      <c r="S7" s="36">
        <v>574.1</v>
      </c>
      <c r="T7" s="36">
        <v>4.26</v>
      </c>
      <c r="U7" s="36">
        <v>338</v>
      </c>
      <c r="V7" s="36">
        <v>0.5</v>
      </c>
      <c r="W7" s="36">
        <v>676</v>
      </c>
      <c r="X7" s="36">
        <v>79.89</v>
      </c>
      <c r="Y7" s="36">
        <v>49.12</v>
      </c>
      <c r="Z7" s="36">
        <v>45.59</v>
      </c>
      <c r="AA7" s="36">
        <v>39.119999999999997</v>
      </c>
      <c r="AB7" s="36">
        <v>39.729999999999997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1654.44</v>
      </c>
      <c r="BF7" s="36">
        <v>1526.21</v>
      </c>
      <c r="BG7" s="36">
        <v>1615.48</v>
      </c>
      <c r="BH7" s="36">
        <v>0</v>
      </c>
      <c r="BI7" s="36">
        <v>0</v>
      </c>
      <c r="BJ7" s="36">
        <v>844.96</v>
      </c>
      <c r="BK7" s="36">
        <v>862.78</v>
      </c>
      <c r="BL7" s="36">
        <v>803.29</v>
      </c>
      <c r="BM7" s="36">
        <v>760.12</v>
      </c>
      <c r="BN7" s="36">
        <v>492.59</v>
      </c>
      <c r="BO7" s="36">
        <v>623.71</v>
      </c>
      <c r="BP7" s="36">
        <v>45.87</v>
      </c>
      <c r="BQ7" s="36">
        <v>57.83</v>
      </c>
      <c r="BR7" s="36">
        <v>53.53</v>
      </c>
      <c r="BS7" s="36">
        <v>57.33</v>
      </c>
      <c r="BT7" s="36">
        <v>54.23</v>
      </c>
      <c r="BU7" s="36">
        <v>51.86</v>
      </c>
      <c r="BV7" s="36">
        <v>54.55</v>
      </c>
      <c r="BW7" s="36">
        <v>56.63</v>
      </c>
      <c r="BX7" s="36">
        <v>50.17</v>
      </c>
      <c r="BY7" s="36">
        <v>46.53</v>
      </c>
      <c r="BZ7" s="36">
        <v>51.88</v>
      </c>
      <c r="CA7" s="36">
        <v>392.4</v>
      </c>
      <c r="CB7" s="36">
        <v>316.8</v>
      </c>
      <c r="CC7" s="36">
        <v>330.79</v>
      </c>
      <c r="CD7" s="36">
        <v>320.92</v>
      </c>
      <c r="CE7" s="36">
        <v>336.73</v>
      </c>
      <c r="CF7" s="36">
        <v>297.51</v>
      </c>
      <c r="CG7" s="36">
        <v>275.64999999999998</v>
      </c>
      <c r="CH7" s="36">
        <v>272.66000000000003</v>
      </c>
      <c r="CI7" s="36">
        <v>329.08</v>
      </c>
      <c r="CJ7" s="36">
        <v>373.71</v>
      </c>
      <c r="CK7" s="36">
        <v>295.51</v>
      </c>
      <c r="CL7" s="36">
        <v>46.05</v>
      </c>
      <c r="CM7" s="36">
        <v>44.3</v>
      </c>
      <c r="CN7" s="36">
        <v>42.68</v>
      </c>
      <c r="CO7" s="36">
        <v>42.01</v>
      </c>
      <c r="CP7" s="36">
        <v>41.38</v>
      </c>
      <c r="CQ7" s="36">
        <v>55.42</v>
      </c>
      <c r="CR7" s="36">
        <v>58.58</v>
      </c>
      <c r="CS7" s="36">
        <v>58.82</v>
      </c>
      <c r="CT7" s="36">
        <v>51.54</v>
      </c>
      <c r="CU7" s="36">
        <v>44.84</v>
      </c>
      <c r="CV7" s="36">
        <v>51.98</v>
      </c>
      <c r="CW7" s="36">
        <v>100</v>
      </c>
      <c r="CX7" s="36">
        <v>100</v>
      </c>
      <c r="CY7" s="36">
        <v>100</v>
      </c>
      <c r="CZ7" s="36">
        <v>100</v>
      </c>
      <c r="DA7" s="36">
        <v>100</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2017-02-13T05:09:41Z</cp:lastPrinted>
  <dcterms:created xsi:type="dcterms:W3CDTF">2017-02-08T03:25:13Z</dcterms:created>
  <dcterms:modified xsi:type="dcterms:W3CDTF">2017-02-27T04:34:31Z</dcterms:modified>
  <cp:category/>
</cp:coreProperties>
</file>