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<sst xmlns="http://schemas.openxmlformats.org/spreadsheetml/2006/main" count="232" uniqueCount="111">
  <si>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</si>
  <si>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</si>
  <si>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</si>
  <si>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</si>
  <si>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</si>
  <si>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</si>
  <si>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</si>
  <si>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</si>
  <si>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</si>
  <si>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</si>
  <si>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</si>
  <si>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</si>
  <si>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</si>
  <si>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</si>
  <si>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</si>
  <si>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</si>
  <si>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</si>
  <si>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</si>
  <si>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</si>
  <si>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</si>
  <si>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</si>
  <si>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</si>
  <si>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</si>
  <si>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</si>
  <si>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</si>
  <si>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</si>
  <si>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</si>
  <si>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</si>
  <si>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</si>
  <si>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</si>
  <si>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</si>
  <si>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</si>
  <si>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</si>
  <si>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</si>
  <si>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</si>
  <si>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</si>
  <si>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</si>
  <si>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</si>
  <si>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</si>
  <si>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</si>
  <si>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</si>
  <si>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</si>
  <si>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</si>
  <si>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</si>
  <si>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</si>
  <si>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</si>
  <si>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</si>
  <si>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</si>
  <si>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</si>
  <si>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</si>
  <si>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</si>
  <si>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</si>
  <si>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</si>
  <si>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</si>
  <si>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</si>
  <si>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</si>
  <si>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</si>
  <si>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</si>
  <si>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</si>
  <si>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</si>
  <si>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</si>
  <si>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</si>
  <si>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</si>
  <si>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</si>
  <si>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</si>
  <si>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</si>
  <si>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</si>
  <si>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</si>
  <si>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</si>
  <si>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</si>
  <si>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</si>
  <si>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</si>
  <si>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</si>
  <si>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</si>
  <si>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</si>
  <si>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</si>
  <si>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</si>
  <si>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</si>
  <si>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</si>
  <si>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</si>
  <si>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</si>
  <si>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</si>
  <si>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</si>
  <si>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</si>
  <si>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</si>
  <si>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</si>
  <si>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</si>
  <si>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</si>
  <si>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</si>
  <si>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</si>
  <si>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</si>
  <si>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</si>
  <si>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</si>
  <si>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</si>
  <si>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</si>
  <si>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</si>
  <si>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</si>
  <si>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</si>
  <si>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</si>
  <si>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</si>
  <si>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</si>
  <si>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</si>
  <si>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</si>
  <si>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</si>
  <si>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</si>
  <si>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</si>
  <si>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</si>
  <si>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</si>
  <si>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料金収入については、消費税の増税に伴い、見直しを行ってきている。
　今後、健全経営のための財源確保として、料金改定は必須である。</t>
    <phoneticPr fontId="4"/>
  </si>
  <si>
    <t>　平成１４年度から順次、合併浄化槽の設置を行っているが、設置後１０年以上を計画している浄化槽が多く、ブロアーなど機器等の故障は年々増加傾向にある。
　今後、これら機器等の更新等を年次計画で進めていく考えである。</t>
    <phoneticPr fontId="4"/>
  </si>
  <si>
    <t>　合併浄化槽に係る諸経費については、使用者負担にすることで軽減することはできるが、著しく公平性を欠くため、実現は不可能である。このため、如何に負担を抑えることができるかが課題となるが、適切な維持管理と、故障時の迅速な対応により、浄化槽本体を更新することなく、延命を図ることが効果的であると考える。
　料金収入については、これらの経費にかかる住民負担の増は免れないと考えるが、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小人口の自治体においては、独立採算性による経営は極めて困難である。一般会計からの繰入金の増は、町全体の財政を圧迫することにつながるため、より健全な経営を行うことが必要と考える。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</si>
</sst>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25280"/>
        <c:axId val="101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025280"/>
        <c:axId val="101027200"/>
      </c:lineChart>
      <c:dateAx>
        <c:axId val="101025280"/>
        <c:scaling>
          <c:orientation val="minMax"/>
        </c:scaling>
        <c:delete val="1"/>
        <c:axPos val="b"/>
        <c:numFmt formatCode="ge" sourceLinked="1"/>
        <c:majorTickMark val="none"/>
        <c:minorTickMark val="none"/>
        <c:tickLblPos val="none"/>
        <c:crossAx val="101027200"/>
        <c:crosses val="autoZero"/>
        <c:auto val="1"/>
        <c:lblOffset val="100"/>
        <c:baseTimeUnit val="years"/>
      </c:dateAx>
      <c:valAx>
        <c:axId val="101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79.89</c:v>
                </c:pt>
                <c:pt idx="1">
                  <c:v>49.12</c:v>
                </c:pt>
                <c:pt idx="2">
                  <c:v>45.59</c:v>
                </c:pt>
                <c:pt idx="3">
                  <c:v>39.119999999999997</c:v>
                </c:pt>
                <c:pt idx="4">
                  <c:v>39.729999999999997</c:v>
                </c:pt>
              </c:numCache>
            </c:numRef>
          </c:val>
        </c:ser>
        <c:dLbls>
          <c:showLegendKey val="0"/>
          <c:showVal val="0"/>
          <c:showCatName val="0"/>
          <c:showSerName val="0"/>
          <c:showPercent val="0"/>
          <c:showBubbleSize val="0"/>
        </c:dLbls>
        <c:gapWidth val="150"/>
        <c:axId val="126887040"/>
        <c:axId val="126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87040"/>
        <c:axId val="126888960"/>
      </c:lineChart>
      <c:dateAx>
        <c:axId val="126887040"/>
        <c:scaling>
          <c:orientation val="minMax"/>
        </c:scaling>
        <c:delete val="1"/>
        <c:axPos val="b"/>
        <c:numFmt formatCode="ge" sourceLinked="1"/>
        <c:majorTickMark val="none"/>
        <c:minorTickMark val="none"/>
        <c:tickLblPos val="none"/>
        <c:crossAx val="126888960"/>
        <c:crosses val="autoZero"/>
        <c:auto val="1"/>
        <c:lblOffset val="100"/>
        <c:baseTimeUnit val="years"/>
      </c:dateAx>
      <c:valAx>
        <c:axId val="126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19424"/>
        <c:axId val="126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19424"/>
        <c:axId val="126921344"/>
      </c:lineChart>
      <c:dateAx>
        <c:axId val="126919424"/>
        <c:scaling>
          <c:orientation val="minMax"/>
        </c:scaling>
        <c:delete val="1"/>
        <c:axPos val="b"/>
        <c:numFmt formatCode="ge" sourceLinked="1"/>
        <c:majorTickMark val="none"/>
        <c:minorTickMark val="none"/>
        <c:tickLblPos val="none"/>
        <c:crossAx val="126921344"/>
        <c:crosses val="autoZero"/>
        <c:auto val="1"/>
        <c:lblOffset val="100"/>
        <c:baseTimeUnit val="years"/>
      </c:dateAx>
      <c:valAx>
        <c:axId val="126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697856"/>
        <c:axId val="126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697856"/>
        <c:axId val="126699776"/>
      </c:lineChart>
      <c:dateAx>
        <c:axId val="126697856"/>
        <c:scaling>
          <c:orientation val="minMax"/>
        </c:scaling>
        <c:delete val="1"/>
        <c:axPos val="b"/>
        <c:numFmt formatCode="ge" sourceLinked="1"/>
        <c:majorTickMark val="none"/>
        <c:minorTickMark val="none"/>
        <c:tickLblPos val="none"/>
        <c:crossAx val="126699776"/>
        <c:crosses val="autoZero"/>
        <c:auto val="1"/>
        <c:lblOffset val="100"/>
        <c:baseTimeUnit val="years"/>
      </c:dateAx>
      <c:valAx>
        <c:axId val="126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734720"/>
        <c:axId val="126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734720"/>
        <c:axId val="126736640"/>
      </c:lineChart>
      <c:dateAx>
        <c:axId val="126734720"/>
        <c:scaling>
          <c:orientation val="minMax"/>
        </c:scaling>
        <c:delete val="1"/>
        <c:axPos val="b"/>
        <c:numFmt formatCode="ge" sourceLinked="1"/>
        <c:majorTickMark val="none"/>
        <c:minorTickMark val="none"/>
        <c:tickLblPos val="none"/>
        <c:crossAx val="126736640"/>
        <c:crosses val="autoZero"/>
        <c:auto val="1"/>
        <c:lblOffset val="100"/>
        <c:baseTimeUnit val="years"/>
      </c:dateAx>
      <c:valAx>
        <c:axId val="126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769024"/>
        <c:axId val="1267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769024"/>
        <c:axId val="126779392"/>
      </c:lineChart>
      <c:dateAx>
        <c:axId val="126769024"/>
        <c:scaling>
          <c:orientation val="minMax"/>
        </c:scaling>
        <c:delete val="1"/>
        <c:axPos val="b"/>
        <c:numFmt formatCode="ge" sourceLinked="1"/>
        <c:majorTickMark val="none"/>
        <c:minorTickMark val="none"/>
        <c:tickLblPos val="none"/>
        <c:crossAx val="126779392"/>
        <c:crosses val="autoZero"/>
        <c:auto val="1"/>
        <c:lblOffset val="100"/>
        <c:baseTimeUnit val="years"/>
      </c:dateAx>
      <c:valAx>
        <c:axId val="1267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1654.44</c:v>
                </c:pt>
                <c:pt idx="1">
                  <c:v>1526.21</c:v>
                </c:pt>
                <c:pt idx="2">
                  <c:v>1615.48</c:v>
                </c:pt>
                <c:pt idx="3" formatCode="#,##0.00;&quot;△&quot;#,##0.00">
                  <c:v>0</c:v>
                </c:pt>
                <c:pt idx="4" formatCode="#,##0.00;&quot;△&quot;#,##0.00">
                  <c:v>0</c:v>
                </c:pt>
              </c:numCache>
            </c:numRef>
          </c:val>
        </c:ser>
        <c:dLbls>
          <c:showLegendKey val="0"/>
          <c:showVal val="0"/>
          <c:showCatName val="0"/>
          <c:showSerName val="0"/>
          <c:showPercent val="0"/>
          <c:showBubbleSize val="0"/>
        </c:dLbls>
        <c:gapWidth val="150"/>
        <c:axId val="126944768"/>
        <c:axId val="126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26944768"/>
        <c:axId val="126946688"/>
      </c:lineChart>
      <c:dateAx>
        <c:axId val="126944768"/>
        <c:scaling>
          <c:orientation val="minMax"/>
        </c:scaling>
        <c:delete val="1"/>
        <c:axPos val="b"/>
        <c:numFmt formatCode="ge" sourceLinked="1"/>
        <c:majorTickMark val="none"/>
        <c:minorTickMark val="none"/>
        <c:tickLblPos val="none"/>
        <c:crossAx val="126946688"/>
        <c:crosses val="autoZero"/>
        <c:auto val="1"/>
        <c:lblOffset val="100"/>
        <c:baseTimeUnit val="years"/>
      </c:dateAx>
      <c:valAx>
        <c:axId val="126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45.87</c:v>
                </c:pt>
                <c:pt idx="1">
                  <c:v>57.83</c:v>
                </c:pt>
                <c:pt idx="2">
                  <c:v>53.53</c:v>
                </c:pt>
                <c:pt idx="3">
                  <c:v>57.33</c:v>
                </c:pt>
                <c:pt idx="4">
                  <c:v>54.23</c:v>
                </c:pt>
              </c:numCache>
            </c:numRef>
          </c:val>
        </c:ser>
        <c:dLbls>
          <c:showLegendKey val="0"/>
          <c:showVal val="0"/>
          <c:showCatName val="0"/>
          <c:showSerName val="0"/>
          <c:showPercent val="0"/>
          <c:showBubbleSize val="0"/>
        </c:dLbls>
        <c:gapWidth val="150"/>
        <c:axId val="126997632"/>
        <c:axId val="126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126997632"/>
        <c:axId val="126999552"/>
      </c:lineChart>
      <c:dateAx>
        <c:axId val="126997632"/>
        <c:scaling>
          <c:orientation val="minMax"/>
        </c:scaling>
        <c:delete val="1"/>
        <c:axPos val="b"/>
        <c:numFmt formatCode="ge" sourceLinked="1"/>
        <c:majorTickMark val="none"/>
        <c:minorTickMark val="none"/>
        <c:tickLblPos val="none"/>
        <c:crossAx val="126999552"/>
        <c:crosses val="autoZero"/>
        <c:auto val="1"/>
        <c:lblOffset val="100"/>
        <c:baseTimeUnit val="years"/>
      </c:dateAx>
      <c:valAx>
        <c:axId val="126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392.4</c:v>
                </c:pt>
                <c:pt idx="1">
                  <c:v>316.8</c:v>
                </c:pt>
                <c:pt idx="2">
                  <c:v>330.79</c:v>
                </c:pt>
                <c:pt idx="3">
                  <c:v>320.92</c:v>
                </c:pt>
                <c:pt idx="4">
                  <c:v>336.73</c:v>
                </c:pt>
              </c:numCache>
            </c:numRef>
          </c:val>
        </c:ser>
        <c:dLbls>
          <c:showLegendKey val="0"/>
          <c:showVal val="0"/>
          <c:showCatName val="0"/>
          <c:showSerName val="0"/>
          <c:showPercent val="0"/>
          <c:showBubbleSize val="0"/>
        </c:dLbls>
        <c:gapWidth val="150"/>
        <c:axId val="127025536"/>
        <c:axId val="1270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127025536"/>
        <c:axId val="127027456"/>
      </c:lineChart>
      <c:dateAx>
        <c:axId val="127025536"/>
        <c:scaling>
          <c:orientation val="minMax"/>
        </c:scaling>
        <c:delete val="1"/>
        <c:axPos val="b"/>
        <c:numFmt formatCode="ge" sourceLinked="1"/>
        <c:majorTickMark val="none"/>
        <c:minorTickMark val="none"/>
        <c:tickLblPos val="none"/>
        <c:crossAx val="127027456"/>
        <c:crosses val="autoZero"/>
        <c:auto val="1"/>
        <c:lblOffset val="100"/>
        <c:baseTimeUnit val="years"/>
      </c:dateAx>
      <c:valAx>
        <c:axId val="1270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46.05</c:v>
                </c:pt>
                <c:pt idx="1">
                  <c:v>44.3</c:v>
                </c:pt>
                <c:pt idx="2">
                  <c:v>42.68</c:v>
                </c:pt>
                <c:pt idx="3">
                  <c:v>42.01</c:v>
                </c:pt>
                <c:pt idx="4">
                  <c:v>41.38</c:v>
                </c:pt>
              </c:numCache>
            </c:numRef>
          </c:val>
        </c:ser>
        <c:dLbls>
          <c:showLegendKey val="0"/>
          <c:showVal val="0"/>
          <c:showCatName val="0"/>
          <c:showSerName val="0"/>
          <c:showPercent val="0"/>
          <c:showBubbleSize val="0"/>
        </c:dLbls>
        <c:gapWidth val="150"/>
        <c:axId val="127039360"/>
        <c:axId val="1270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127039360"/>
        <c:axId val="127066112"/>
      </c:lineChart>
      <c:dateAx>
        <c:axId val="127039360"/>
        <c:scaling>
          <c:orientation val="minMax"/>
        </c:scaling>
        <c:delete val="1"/>
        <c:axPos val="b"/>
        <c:numFmt formatCode="ge" sourceLinked="1"/>
        <c:majorTickMark val="none"/>
        <c:minorTickMark val="none"/>
        <c:tickLblPos val="none"/>
        <c:crossAx val="127066112"/>
        <c:crosses val="autoZero"/>
        <c:auto val="1"/>
        <c:lblOffset val="100"/>
        <c:baseTimeUnit val="years"/>
      </c:dateAx>
      <c:valAx>
        <c:axId val="1270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7100416"/>
        <c:axId val="1271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127100416"/>
        <c:axId val="127102336"/>
      </c:lineChart>
      <c:dateAx>
        <c:axId val="127100416"/>
        <c:scaling>
          <c:orientation val="minMax"/>
        </c:scaling>
        <c:delete val="1"/>
        <c:axPos val="b"/>
        <c:numFmt formatCode="ge" sourceLinked="1"/>
        <c:majorTickMark val="none"/>
        <c:minorTickMark val="none"/>
        <c:tickLblPos val="none"/>
        <c:crossAx val="127102336"/>
        <c:crosses val="autoZero"/>
        <c:auto val="1"/>
        <c:lblOffset val="100"/>
        <c:baseTimeUnit val="years"/>
      </c:dateAx>
      <c:valAx>
        <c:axId val="1271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幌延町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2448</v>
      </c>
      <c r="AM8" s="47"/>
      <c r="AN8" s="47"/>
      <c r="AO8" s="47"/>
      <c r="AP8" s="47"/>
      <c r="AQ8" s="47"/>
      <c r="AR8" s="47"/>
      <c r="AS8" s="47"/>
      <c r="AT8" s="43">
        <f>データ!S6</f>
        <v>574.1</v>
      </c>
      <c r="AU8" s="43"/>
      <c r="AV8" s="43"/>
      <c r="AW8" s="43"/>
      <c r="AX8" s="43"/>
      <c r="AY8" s="43"/>
      <c r="AZ8" s="43"/>
      <c r="BA8" s="43"/>
      <c r="BB8" s="43">
        <f>データ!T6</f>
        <v>4.26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14.13</v>
      </c>
      <c r="Q10" s="43"/>
      <c r="R10" s="43"/>
      <c r="S10" s="43"/>
      <c r="T10" s="43"/>
      <c r="U10" s="43"/>
      <c r="V10" s="43"/>
      <c r="W10" s="43">
        <f>データ!P6</f>
        <v>100</v>
      </c>
      <c r="X10" s="43"/>
      <c r="Y10" s="43"/>
      <c r="Z10" s="43"/>
      <c r="AA10" s="43"/>
      <c r="AB10" s="43"/>
      <c r="AC10" s="43"/>
      <c r="AD10" s="47">
        <f>データ!Q6</f>
        <v>3630</v>
      </c>
      <c r="AE10" s="47"/>
      <c r="AF10" s="47"/>
      <c r="AG10" s="47"/>
      <c r="AH10" s="47"/>
      <c r="AI10" s="47"/>
      <c r="AJ10" s="47"/>
      <c r="AK10" s="2"/>
      <c r="AL10" s="47">
        <f>データ!U6</f>
        <v>338</v>
      </c>
      <c r="AM10" s="47"/>
      <c r="AN10" s="47"/>
      <c r="AO10" s="47"/>
      <c r="AP10" s="47"/>
      <c r="AQ10" s="47"/>
      <c r="AR10" s="47"/>
      <c r="AS10" s="47"/>
      <c r="AT10" s="43">
        <f>データ!V6</f>
        <v>0.5</v>
      </c>
      <c r="AU10" s="43"/>
      <c r="AV10" s="43"/>
      <c r="AW10" s="43"/>
      <c r="AX10" s="43"/>
      <c r="AY10" s="43"/>
      <c r="AZ10" s="43"/>
      <c r="BA10" s="43"/>
      <c r="BB10" s="43">
        <f>データ!W6</f>
        <v>676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15202</v>
      </c>
      <c r="D6" s="31">
        <f t="shared" si="3"/>
        <v>47</v>
      </c>
      <c r="E6" s="31">
        <f t="shared" si="3"/>
        <v>18</v>
      </c>
      <c r="F6" s="31">
        <f t="shared" si="3"/>
        <v>1</v>
      </c>
      <c r="G6" s="31">
        <f t="shared" si="3"/>
        <v>0</v>
      </c>
      <c r="H6" s="31" t="str">
        <f t="shared" si="3"/>
        <v>北海道　幌延町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14.13</v>
      </c>
      <c r="P6" s="32">
        <f t="shared" si="3"/>
        <v>100</v>
      </c>
      <c r="Q6" s="32">
        <f t="shared" si="3"/>
        <v>3630</v>
      </c>
      <c r="R6" s="32">
        <f t="shared" si="3"/>
        <v>2448</v>
      </c>
      <c r="S6" s="32">
        <f t="shared" si="3"/>
        <v>574.1</v>
      </c>
      <c r="T6" s="32">
        <f t="shared" si="3"/>
        <v>4.26</v>
      </c>
      <c r="U6" s="32">
        <f t="shared" si="3"/>
        <v>338</v>
      </c>
      <c r="V6" s="32">
        <f t="shared" si="3"/>
        <v>0.5</v>
      </c>
      <c r="W6" s="32">
        <f t="shared" si="3"/>
        <v>676</v>
      </c>
      <c r="X6" s="33">
        <f>IF(X7="",NA(),X7)</f>
        <v>79.89</v>
      </c>
      <c r="Y6" s="33">
        <f t="shared" ref="Y6:AG6" si="4">IF(Y7="",NA(),Y7)</f>
        <v>49.12</v>
      </c>
      <c r="Z6" s="33">
        <f t="shared" si="4"/>
        <v>45.59</v>
      </c>
      <c r="AA6" s="33">
        <f t="shared" si="4"/>
        <v>39.119999999999997</v>
      </c>
      <c r="AB6" s="33">
        <f t="shared" si="4"/>
        <v>39.729999999999997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1654.44</v>
      </c>
      <c r="BF6" s="33">
        <f t="shared" ref="BF6:BN6" si="7">IF(BF7="",NA(),BF7)</f>
        <v>1526.21</v>
      </c>
      <c r="BG6" s="33">
        <f t="shared" si="7"/>
        <v>1615.48</v>
      </c>
      <c r="BH6" s="32">
        <f t="shared" si="7"/>
        <v>0</v>
      </c>
      <c r="BI6" s="32">
        <f t="shared" si="7"/>
        <v>0</v>
      </c>
      <c r="BJ6" s="33">
        <f t="shared" si="7"/>
        <v>844.96</v>
      </c>
      <c r="BK6" s="33">
        <f t="shared" si="7"/>
        <v>862.78</v>
      </c>
      <c r="BL6" s="33">
        <f t="shared" si="7"/>
        <v>803.29</v>
      </c>
      <c r="BM6" s="33">
        <f t="shared" si="7"/>
        <v>760.12</v>
      </c>
      <c r="BN6" s="33">
        <f t="shared" si="7"/>
        <v>492.59</v>
      </c>
      <c r="BO6" s="32" t="str">
        <f>IF(BO7="","",IF(BO7="-","【-】","【"&amp;SUBSTITUTE(TEXT(BO7,"#,##0.00"),"-","△")&amp;"】"))</f>
        <v>【623.71】</v>
      </c>
      <c r="BP6" s="33">
        <f>IF(BP7="",NA(),BP7)</f>
        <v>45.87</v>
      </c>
      <c r="BQ6" s="33">
        <f t="shared" ref="BQ6:BY6" si="8">IF(BQ7="",NA(),BQ7)</f>
        <v>57.83</v>
      </c>
      <c r="BR6" s="33">
        <f t="shared" si="8"/>
        <v>53.53</v>
      </c>
      <c r="BS6" s="33">
        <f t="shared" si="8"/>
        <v>57.33</v>
      </c>
      <c r="BT6" s="33">
        <f t="shared" si="8"/>
        <v>54.23</v>
      </c>
      <c r="BU6" s="33">
        <f t="shared" si="8"/>
        <v>51.86</v>
      </c>
      <c r="BV6" s="33">
        <f t="shared" si="8"/>
        <v>54.55</v>
      </c>
      <c r="BW6" s="33">
        <f t="shared" si="8"/>
        <v>56.63</v>
      </c>
      <c r="BX6" s="33">
        <f t="shared" si="8"/>
        <v>50.17</v>
      </c>
      <c r="BY6" s="33">
        <f t="shared" si="8"/>
        <v>46.53</v>
      </c>
      <c r="BZ6" s="32" t="str">
        <f>IF(BZ7="","",IF(BZ7="-","【-】","【"&amp;SUBSTITUTE(TEXT(BZ7,"#,##0.00"),"-","△")&amp;"】"))</f>
        <v>【51.88】</v>
      </c>
      <c r="CA6" s="33">
        <f>IF(CA7="",NA(),CA7)</f>
        <v>392.4</v>
      </c>
      <c r="CB6" s="33">
        <f t="shared" ref="CB6:CJ6" si="9">IF(CB7="",NA(),CB7)</f>
        <v>316.8</v>
      </c>
      <c r="CC6" s="33">
        <f t="shared" si="9"/>
        <v>330.79</v>
      </c>
      <c r="CD6" s="33">
        <f t="shared" si="9"/>
        <v>320.92</v>
      </c>
      <c r="CE6" s="33">
        <f t="shared" si="9"/>
        <v>336.73</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46.05</v>
      </c>
      <c r="CM6" s="33">
        <f t="shared" ref="CM6:CU6" si="10">IF(CM7="",NA(),CM7)</f>
        <v>44.3</v>
      </c>
      <c r="CN6" s="33">
        <f t="shared" si="10"/>
        <v>42.68</v>
      </c>
      <c r="CO6" s="33">
        <f t="shared" si="10"/>
        <v>42.01</v>
      </c>
      <c r="CP6" s="33">
        <f t="shared" si="10"/>
        <v>41.38</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15202</v>
      </c>
      <c r="D7" s="35">
        <v>47</v>
      </c>
      <c r="E7" s="35">
        <v>18</v>
      </c>
      <c r="F7" s="35">
        <v>1</v>
      </c>
      <c r="G7" s="35">
        <v>0</v>
      </c>
      <c r="H7" s="35" t="s">
        <v>96</v>
      </c>
      <c r="I7" s="35" t="s">
        <v>97</v>
      </c>
      <c r="J7" s="35" t="s">
        <v>98</v>
      </c>
      <c r="K7" s="35" t="s">
        <v>99</v>
      </c>
      <c r="L7" s="35" t="s">
        <v>100</v>
      </c>
      <c r="M7" s="36" t="s">
        <v>101</v>
      </c>
      <c r="N7" s="36" t="s">
        <v>102</v>
      </c>
      <c r="O7" s="36">
        <v>14.13</v>
      </c>
      <c r="P7" s="36">
        <v>100</v>
      </c>
      <c r="Q7" s="36">
        <v>3630</v>
      </c>
      <c r="R7" s="36">
        <v>2448</v>
      </c>
      <c r="S7" s="36">
        <v>574.1</v>
      </c>
      <c r="T7" s="36">
        <v>4.26</v>
      </c>
      <c r="U7" s="36">
        <v>338</v>
      </c>
      <c r="V7" s="36">
        <v>0.5</v>
      </c>
      <c r="W7" s="36">
        <v>676</v>
      </c>
      <c r="X7" s="36">
        <v>79.89</v>
      </c>
      <c r="Y7" s="36">
        <v>49.12</v>
      </c>
      <c r="Z7" s="36">
        <v>45.59</v>
      </c>
      <c r="AA7" s="36">
        <v>39.119999999999997</v>
      </c>
      <c r="AB7" s="36">
        <v>39.729999999999997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1654.44</v>
      </c>
      <c r="BF7" s="36">
        <v>1526.21</v>
      </c>
      <c r="BG7" s="36">
        <v>1615.48</v>
      </c>
      <c r="BH7" s="36">
        <v>0</v>
      </c>
      <c r="BI7" s="36">
        <v>0</v>
      </c>
      <c r="BJ7" s="36">
        <v>844.96</v>
      </c>
      <c r="BK7" s="36">
        <v>862.78</v>
      </c>
      <c r="BL7" s="36">
        <v>803.29</v>
      </c>
      <c r="BM7" s="36">
        <v>760.12</v>
      </c>
      <c r="BN7" s="36">
        <v>492.59</v>
      </c>
      <c r="BO7" s="36">
        <v>623.71</v>
      </c>
      <c r="BP7" s="36">
        <v>45.87</v>
      </c>
      <c r="BQ7" s="36">
        <v>57.83</v>
      </c>
      <c r="BR7" s="36">
        <v>53.53</v>
      </c>
      <c r="BS7" s="36">
        <v>57.33</v>
      </c>
      <c r="BT7" s="36">
        <v>54.23</v>
      </c>
      <c r="BU7" s="36">
        <v>51.86</v>
      </c>
      <c r="BV7" s="36">
        <v>54.55</v>
      </c>
      <c r="BW7" s="36">
        <v>56.63</v>
      </c>
      <c r="BX7" s="36">
        <v>50.17</v>
      </c>
      <c r="BY7" s="36">
        <v>46.53</v>
      </c>
      <c r="BZ7" s="36">
        <v>51.88</v>
      </c>
      <c r="CA7" s="36">
        <v>392.4</v>
      </c>
      <c r="CB7" s="36">
        <v>316.8</v>
      </c>
      <c r="CC7" s="36">
        <v>330.79</v>
      </c>
      <c r="CD7" s="36">
        <v>320.92</v>
      </c>
      <c r="CE7" s="36">
        <v>336.73</v>
      </c>
      <c r="CF7" s="36">
        <v>297.51</v>
      </c>
      <c r="CG7" s="36">
        <v>275.64999999999998</v>
      </c>
      <c r="CH7" s="36">
        <v>272.66000000000003</v>
      </c>
      <c r="CI7" s="36">
        <v>329.08</v>
      </c>
      <c r="CJ7" s="36">
        <v>373.71</v>
      </c>
      <c r="CK7" s="36">
        <v>295.51</v>
      </c>
      <c r="CL7" s="36">
        <v>46.05</v>
      </c>
      <c r="CM7" s="36">
        <v>44.3</v>
      </c>
      <c r="CN7" s="36">
        <v>42.68</v>
      </c>
      <c r="CO7" s="36">
        <v>42.01</v>
      </c>
      <c r="CP7" s="36">
        <v>41.38</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2017-02-13T05:09:41Z</cp:lastPrinted>
  <dcterms:created xsi:type="dcterms:W3CDTF">2017-02-08T03:25:13Z</dcterms:created>
  <dcterms:modified xsi:type="dcterms:W3CDTF">2017-02-27T04:34:31Z</dcterms:modified>
  <cp:category/>
</cp:coreProperties>
</file>