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hor22330\Desktop\公営企業に係る経営比較分析表（令和元年度決算）の分析等について\回答\"/>
    </mc:Choice>
  </mc:AlternateContent>
  <workbookProtection workbookAlgorithmName="SHA-512" workbookHashValue="F48xNuIiNeOtI7gR2/tDfpFF+01SPt9EfeN+MsDyxYfgSg/VgMcyB+js2wY+xlo1tiiwiBZhij8gvG0pDCfebw==" workbookSaltValue="CCWa8WkIbY4zzC+CTUDm0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<sst xmlns="http://schemas.openxmlformats.org/spreadsheetml/2006/main" count="233" uniqueCount="118">
  <si>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</si>
  <si>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</si>
  <si>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</si>
  <si>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</si>
  <si>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</si>
  <si>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</si>
  <si>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</si>
  <si>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</si>
  <si>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</si>
  <si>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</si>
  <si>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</si>
  <si>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</si>
  <si>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</si>
  <si>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</si>
  <si>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</si>
  <si>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</si>
  <si>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</si>
  <si>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</si>
  <si>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</si>
  <si>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</si>
  <si>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</si>
  <si>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</si>
  <si>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</si>
  <si>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</si>
  <si>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</si>
  <si>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</si>
  <si>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</si>
  <si>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</si>
  <si>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</si>
  <si>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</si>
  <si>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</si>
  <si>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</si>
  <si>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</si>
  <si>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</si>
  <si>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</si>
  <si>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</si>
  <si>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</si>
  <si>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</si>
  <si>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</si>
  <si>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</si>
  <si>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</si>
  <si>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</si>
  <si>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</si>
  <si>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</si>
  <si>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</si>
  <si>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</si>
  <si>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</si>
  <si>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</si>
  <si>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</si>
  <si>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</si>
  <si>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</si>
  <si>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</si>
  <si>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</si>
  <si>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</si>
  <si>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</si>
  <si>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</si>
  <si>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</si>
  <si>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</si>
  <si>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</si>
  <si>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</si>
  <si>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</si>
  <si>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</si>
  <si>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</si>
  <si>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</si>
  <si>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</si>
  <si>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</si>
  <si>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</si>
  <si>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</si>
  <si>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</si>
  <si>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</si>
  <si>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</si>
  <si>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</si>
  <si>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</si>
  <si>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</si>
  <si>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</si>
  <si>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</si>
  <si>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</si>
  <si>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</si>
  <si>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</si>
  <si>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</si>
  <si>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</si>
  <si>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</si>
  <si>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</si>
  <si>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</si>
  <si>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</si>
  <si>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</si>
  <si>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</si>
  <si>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</si>
  <si>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</si>
  <si>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</si>
  <si>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</si>
  <si>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</si>
  <si>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</si>
  <si>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</si>
  <si>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</si>
  <si>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</si>
  <si>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</si>
  <si>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</si>
  <si>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</si>
  <si>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</si>
  <si>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</si>
  <si>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</si>
  <si>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</si>
  <si>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</si>
  <si>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</si>
  <si>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</si>
  <si>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</si>
  <si>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</si>
  <si>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</si>
  <si>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</si>
  <si>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</si>
  <si>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</si>
  <si>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</si>
  <si>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</si>
  <si>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</si>
  <si>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整備については、企業債残高が少額であることや、高水準の料金回収率、安価な給水原価であることを踏まえると、施設や管路の更新を積極的に行ってこなかった経過がある。そのため、施設の老朽化が進んでおり、耐用年数を経過した施設においては計画的に整備する必要がある。
　また、道路工事に伴う支障水道管については、道路工事がなく更新できていない管路が多数存在する。
　施設整備を行った場合、給水コストの増大は避けることができないため、財源の確保にはさらなる検討が必要となる。
　</t>
    <rPh sb="171" eb="173">
      <t>タスウ</t>
    </rPh>
    <rPh sb="173" eb="175">
      <t>ソンザイ</t>
    </rPh>
    <phoneticPr fontId="4"/>
  </si>
  <si>
    <t>　収益的収支比率については、100％に近い数値であり類似団体と比較して高い数値であるが、過疎化等による人口の減少に伴い、料金収入の減少が予想される。また、支出については、既に費用削減に努めており、これ以上の削減は難しい。
　企業債残高対給水収益比率は、類似団体と比較して低水準で推移しているが、今後の施設更新に伴い企業債残高の増加が見込まれる。
　料金回収率については、類似団体と比較して高い数値であるものの100％を下回っている状態であり、今後も経営の効率化に努める必要がある。
　施設利用率については、施設利用率は平均を上回っている。ただし、今後の水需要や人口動態によって、施設規模の見直しを含めた効率的な事業運営の検討が必要である。
　有収率は、類似団体と比較しても高い水準を維持していることから、引き続き適切な維持管理を行う必要がある。</t>
    <rPh sb="1" eb="4">
      <t>シュウエキテキ</t>
    </rPh>
    <rPh sb="4" eb="6">
      <t>シュウシ</t>
    </rPh>
    <rPh sb="6" eb="8">
      <t>ヒリツ</t>
    </rPh>
    <rPh sb="68" eb="70">
      <t>ヨソウ</t>
    </rPh>
    <rPh sb="77" eb="79">
      <t>シシュツ</t>
    </rPh>
    <rPh sb="85" eb="86">
      <t>スデ</t>
    </rPh>
    <rPh sb="87" eb="89">
      <t>ヒヨウ</t>
    </rPh>
    <rPh sb="89" eb="91">
      <t>サクゲン</t>
    </rPh>
    <rPh sb="92" eb="93">
      <t>ツト</t>
    </rPh>
    <rPh sb="100" eb="102">
      <t>イジョウ</t>
    </rPh>
    <rPh sb="103" eb="105">
      <t>サクゲン</t>
    </rPh>
    <rPh sb="106" eb="107">
      <t>ムズカ</t>
    </rPh>
    <rPh sb="135" eb="138">
      <t>テイスイジュン</t>
    </rPh>
    <rPh sb="139" eb="141">
      <t>スイイ</t>
    </rPh>
    <rPh sb="147" eb="149">
      <t>コンゴ</t>
    </rPh>
    <rPh sb="157" eb="159">
      <t>キギョウ</t>
    </rPh>
    <rPh sb="159" eb="160">
      <t>サイ</t>
    </rPh>
    <rPh sb="160" eb="162">
      <t>ザンダカ</t>
    </rPh>
    <rPh sb="163" eb="165">
      <t>ゾウカ</t>
    </rPh>
    <rPh sb="166" eb="168">
      <t>ミコ</t>
    </rPh>
    <rPh sb="209" eb="211">
      <t>シタマワ</t>
    </rPh>
    <rPh sb="215" eb="217">
      <t>ジョウタイ</t>
    </rPh>
    <rPh sb="221" eb="223">
      <t>コンゴ</t>
    </rPh>
    <rPh sb="224" eb="226">
      <t>ケイエイ</t>
    </rPh>
    <rPh sb="227" eb="230">
      <t>コウリツカ</t>
    </rPh>
    <rPh sb="231" eb="232">
      <t>ツト</t>
    </rPh>
    <rPh sb="234" eb="236">
      <t>ヒツヨウ</t>
    </rPh>
    <rPh sb="262" eb="263">
      <t>ウエ</t>
    </rPh>
    <rPh sb="310" eb="312">
      <t>ケントウ</t>
    </rPh>
    <rPh sb="313" eb="315">
      <t>ヒツヨウ</t>
    </rPh>
    <rPh sb="321" eb="324">
      <t>ユウシュウリツ</t>
    </rPh>
    <rPh sb="352" eb="353">
      <t>ヒ</t>
    </rPh>
    <rPh sb="354" eb="355">
      <t>ツヅ</t>
    </rPh>
    <rPh sb="356" eb="358">
      <t>テキセツ</t>
    </rPh>
    <rPh sb="359" eb="361">
      <t>イジ</t>
    </rPh>
    <rPh sb="361" eb="363">
      <t>カンリ</t>
    </rPh>
    <rPh sb="364" eb="365">
      <t>オコナ</t>
    </rPh>
    <rPh sb="366" eb="368">
      <t>ヒツヨウ</t>
    </rPh>
    <phoneticPr fontId="4"/>
  </si>
  <si>
    <t xml:space="preserve">　本町の簡易水道事業は、類似団体と比較し経営面での数値は安定している。しかし、人口減少に伴う料金収入の減少が予想され、さらに老朽化が進む施設更新を行う必要があることから、これまで以上に経営の健全化・効率化を図っていく必要がある。
　料金収入の面では、一定期間で料金設定の見直しを図り、必要に応じて改定を行ってきている。現在の料金設定は平均的な金額であると思われるが、健全経営のために今後も料金改定の検討は必要である。検討にあたっては、住民への負担増加を考慮し、慎重に判断したうえで、周知や理解の徹底を図る必要がある。
　小人口の自治体では、独立採算制による経営を行うことは困難であるが、少しでも一般会計繰入金を縮減し、より健全な経営を行うことが重要である。
</t>
    <rPh sb="44" eb="45">
      <t>トモナ</t>
    </rPh>
    <rPh sb="46" eb="48">
      <t>リョウキン</t>
    </rPh>
    <rPh sb="48" eb="50">
      <t>シュウニュウ</t>
    </rPh>
    <rPh sb="51" eb="53">
      <t>ゲンショウ</t>
    </rPh>
    <rPh sb="54" eb="56">
      <t>ヨソウ</t>
    </rPh>
    <rPh sb="62" eb="65">
      <t>ロウキュウカ</t>
    </rPh>
    <rPh sb="66" eb="67">
      <t>スス</t>
    </rPh>
    <rPh sb="73" eb="74">
      <t>オコナ</t>
    </rPh>
    <rPh sb="75" eb="77">
      <t>ヒツヨウ</t>
    </rPh>
    <rPh sb="89" eb="91">
      <t>イジョウ</t>
    </rPh>
    <rPh sb="92" eb="94">
      <t>ケイエイ</t>
    </rPh>
    <rPh sb="95" eb="98">
      <t>ケンゼンカ</t>
    </rPh>
    <rPh sb="99" eb="102">
      <t>コウリツカ</t>
    </rPh>
    <rPh sb="103" eb="104">
      <t>ハカ</t>
    </rPh>
    <rPh sb="108" eb="110">
      <t>ヒツヨウ</t>
    </rPh>
    <rPh sb="191" eb="193">
      <t>コンゴ</t>
    </rPh>
    <rPh sb="208" eb="210">
      <t>ケントウ</t>
    </rPh>
    <rPh sb="233" eb="235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</si>
</sst>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0.94</c:v>
                </c:pt>
                <c:pt idx="2" formatCode="#,##0.00;&quot;△&quot;#,##0.00">
                  <c:v>0</c:v>
                </c:pt>
                <c:pt idx="3">
                  <c:v>0.17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7-418B-89F9-9C0D5346D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7-418B-89F9-9C0D5346D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58.34</c:v>
                </c:pt>
                <c:pt idx="1">
                  <c:v>58.3</c:v>
                </c:pt>
                <c:pt idx="2">
                  <c:v>57.56</c:v>
                </c:pt>
                <c:pt idx="3">
                  <c:v>58.04</c:v>
                </c:pt>
                <c:pt idx="4">
                  <c:v>62.04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9-4C01-BE48-545CED1A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9-4C01-BE48-545CED1A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95.46</c:v>
                </c:pt>
                <c:pt idx="1">
                  <c:v>95.42</c:v>
                </c:pt>
                <c:pt idx="2">
                  <c:v>95.2</c:v>
                </c:pt>
                <c:pt idx="3">
                  <c:v>95.01</c:v>
                </c:pt>
                <c:pt idx="4">
                  <c:v>93.87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2-49ED-9CE3-89564636F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2-49ED-9CE3-89564636F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79.02</c:v>
                </c:pt>
                <c:pt idx="1">
                  <c:v>97.14</c:v>
                </c:pt>
                <c:pt idx="2">
                  <c:v>77.86</c:v>
                </c:pt>
                <c:pt idx="3">
                  <c:v>96.45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862-9F85-F5FB6E40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862-9F85-F5FB6E40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E-4F65-98A0-B2ACB795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E-4F65-98A0-B2ACB795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5-40B8-AA25-CCACCBA9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5-40B8-AA25-CCACCBA9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4-46A1-B542-41E3DBDB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4-46A1-B542-41E3DBDB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A-425E-ABBD-61A853C3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A-425E-ABBD-61A853C3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62.89</c:v>
                </c:pt>
                <c:pt idx="1">
                  <c:v>146.03</c:v>
                </c:pt>
                <c:pt idx="2">
                  <c:v>122.57</c:v>
                </c:pt>
                <c:pt idx="3">
                  <c:v>90.4</c:v>
                </c:pt>
                <c:pt idx="4">
                  <c:v>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7-4403-BB3C-5B912873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7-4403-BB3C-5B912873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64.72</c:v>
                </c:pt>
                <c:pt idx="1">
                  <c:v>95.04</c:v>
                </c:pt>
                <c:pt idx="2">
                  <c:v>77.02</c:v>
                </c:pt>
                <c:pt idx="3">
                  <c:v>95.17</c:v>
                </c:pt>
                <c:pt idx="4">
                  <c:v>93.09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9CC-866C-8915F1C89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1-49CC-866C-8915F1C89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376.67</c:v>
                </c:pt>
                <c:pt idx="1">
                  <c:v>254.28</c:v>
                </c:pt>
                <c:pt idx="2">
                  <c:v>316.37</c:v>
                </c:pt>
                <c:pt idx="3">
                  <c:v>255.98</c:v>
                </c:pt>
                <c:pt idx="4">
                  <c:v>261.37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4-4437-9ED4-D71557230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4-4437-9ED4-D71557230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8" zoomScale="85" zoomScaleNormal="85" workbookViewId="0">
      <selection activeCell="CL82" sqref="CL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北海道　幌延町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2294</v>
      </c>
      <c r="AM8" s="51"/>
      <c r="AN8" s="51"/>
      <c r="AO8" s="51"/>
      <c r="AP8" s="51"/>
      <c r="AQ8" s="51"/>
      <c r="AR8" s="51"/>
      <c r="AS8" s="51"/>
      <c r="AT8" s="47">
        <f>データ!$S$6</f>
        <v>574.1</v>
      </c>
      <c r="AU8" s="47"/>
      <c r="AV8" s="47"/>
      <c r="AW8" s="47"/>
      <c r="AX8" s="47"/>
      <c r="AY8" s="47"/>
      <c r="AZ8" s="47"/>
      <c r="BA8" s="47"/>
      <c r="BB8" s="47">
        <f>データ!$T$6</f>
        <v>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79.150000000000006</v>
      </c>
      <c r="Q10" s="47"/>
      <c r="R10" s="47"/>
      <c r="S10" s="47"/>
      <c r="T10" s="47"/>
      <c r="U10" s="47"/>
      <c r="V10" s="47"/>
      <c r="W10" s="51">
        <f>データ!$Q$6</f>
        <v>3660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1777</v>
      </c>
      <c r="AM10" s="51"/>
      <c r="AN10" s="51"/>
      <c r="AO10" s="51"/>
      <c r="AP10" s="51"/>
      <c r="AQ10" s="51"/>
      <c r="AR10" s="51"/>
      <c r="AS10" s="51"/>
      <c r="AT10" s="47">
        <f>データ!$V$6</f>
        <v>3.62</v>
      </c>
      <c r="AU10" s="47"/>
      <c r="AV10" s="47"/>
      <c r="AW10" s="47"/>
      <c r="AX10" s="47"/>
      <c r="AY10" s="47"/>
      <c r="AZ10" s="47"/>
      <c r="BA10" s="47"/>
      <c r="BB10" s="47">
        <f>データ!$W$6</f>
        <v>490.88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115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117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SHvJhC2g+4aVrV0WsCf6RklDp2X3tMCKIZB+knJI4WuZorhsbZX7ASF/IazanFiQNwauzeWJDnOmoDQu21E8pQ==" saltValue="G44X1sUmaimGHRkinPmKu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15202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幌延町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79.150000000000006</v>
      </c>
      <c r="Q6" s="35">
        <f t="shared" si="3"/>
        <v>3660</v>
      </c>
      <c r="R6" s="35">
        <f t="shared" si="3"/>
        <v>2294</v>
      </c>
      <c r="S6" s="35">
        <f t="shared" si="3"/>
        <v>574.1</v>
      </c>
      <c r="T6" s="35">
        <f t="shared" si="3"/>
        <v>4</v>
      </c>
      <c r="U6" s="35">
        <f t="shared" si="3"/>
        <v>1777</v>
      </c>
      <c r="V6" s="35">
        <f t="shared" si="3"/>
        <v>3.62</v>
      </c>
      <c r="W6" s="35">
        <f t="shared" si="3"/>
        <v>490.88</v>
      </c>
      <c r="X6" s="36">
        <f>IF(X7="",NA(),X7)</f>
        <v>79.02</v>
      </c>
      <c r="Y6" s="36">
        <f t="shared" ref="Y6:AG6" si="4">IF(Y7="",NA(),Y7)</f>
        <v>97.14</v>
      </c>
      <c r="Z6" s="36">
        <f t="shared" si="4"/>
        <v>77.86</v>
      </c>
      <c r="AA6" s="36">
        <f t="shared" si="4"/>
        <v>96.45</v>
      </c>
      <c r="AB6" s="36">
        <f t="shared" si="4"/>
        <v>95.22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62.89</v>
      </c>
      <c r="BF6" s="36">
        <f t="shared" ref="BF6:BN6" si="7">IF(BF7="",NA(),BF7)</f>
        <v>146.03</v>
      </c>
      <c r="BG6" s="36">
        <f t="shared" si="7"/>
        <v>122.57</v>
      </c>
      <c r="BH6" s="36">
        <f t="shared" si="7"/>
        <v>90.4</v>
      </c>
      <c r="BI6" s="36">
        <f t="shared" si="7"/>
        <v>55.75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64.72</v>
      </c>
      <c r="BQ6" s="36">
        <f t="shared" ref="BQ6:BY6" si="8">IF(BQ7="",NA(),BQ7)</f>
        <v>95.04</v>
      </c>
      <c r="BR6" s="36">
        <f t="shared" si="8"/>
        <v>77.02</v>
      </c>
      <c r="BS6" s="36">
        <f t="shared" si="8"/>
        <v>95.17</v>
      </c>
      <c r="BT6" s="36">
        <f t="shared" si="8"/>
        <v>93.09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376.67</v>
      </c>
      <c r="CB6" s="36">
        <f t="shared" ref="CB6:CJ6" si="9">IF(CB7="",NA(),CB7)</f>
        <v>254.28</v>
      </c>
      <c r="CC6" s="36">
        <f t="shared" si="9"/>
        <v>316.37</v>
      </c>
      <c r="CD6" s="36">
        <f t="shared" si="9"/>
        <v>255.98</v>
      </c>
      <c r="CE6" s="36">
        <f t="shared" si="9"/>
        <v>261.37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58.34</v>
      </c>
      <c r="CM6" s="36">
        <f t="shared" ref="CM6:CU6" si="10">IF(CM7="",NA(),CM7)</f>
        <v>58.3</v>
      </c>
      <c r="CN6" s="36">
        <f t="shared" si="10"/>
        <v>57.56</v>
      </c>
      <c r="CO6" s="36">
        <f t="shared" si="10"/>
        <v>58.04</v>
      </c>
      <c r="CP6" s="36">
        <f t="shared" si="10"/>
        <v>62.04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95.46</v>
      </c>
      <c r="CX6" s="36">
        <f t="shared" ref="CX6:DF6" si="11">IF(CX7="",NA(),CX7)</f>
        <v>95.42</v>
      </c>
      <c r="CY6" s="36">
        <f t="shared" si="11"/>
        <v>95.2</v>
      </c>
      <c r="CZ6" s="36">
        <f t="shared" si="11"/>
        <v>95.01</v>
      </c>
      <c r="DA6" s="36">
        <f t="shared" si="11"/>
        <v>93.87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0.94</v>
      </c>
      <c r="EF6" s="35">
        <f t="shared" si="14"/>
        <v>0</v>
      </c>
      <c r="EG6" s="36">
        <f t="shared" si="14"/>
        <v>0.17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15202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79.150000000000006</v>
      </c>
      <c r="Q7" s="39">
        <v>3660</v>
      </c>
      <c r="R7" s="39">
        <v>2294</v>
      </c>
      <c r="S7" s="39">
        <v>574.1</v>
      </c>
      <c r="T7" s="39">
        <v>4</v>
      </c>
      <c r="U7" s="39">
        <v>1777</v>
      </c>
      <c r="V7" s="39">
        <v>3.62</v>
      </c>
      <c r="W7" s="39">
        <v>490.88</v>
      </c>
      <c r="X7" s="39">
        <v>79.02</v>
      </c>
      <c r="Y7" s="39">
        <v>97.14</v>
      </c>
      <c r="Z7" s="39">
        <v>77.86</v>
      </c>
      <c r="AA7" s="39">
        <v>96.45</v>
      </c>
      <c r="AB7" s="39">
        <v>95.22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62.89</v>
      </c>
      <c r="BF7" s="39">
        <v>146.03</v>
      </c>
      <c r="BG7" s="39">
        <v>122.57</v>
      </c>
      <c r="BH7" s="39">
        <v>90.4</v>
      </c>
      <c r="BI7" s="39">
        <v>55.75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64.72</v>
      </c>
      <c r="BQ7" s="39">
        <v>95.04</v>
      </c>
      <c r="BR7" s="39">
        <v>77.02</v>
      </c>
      <c r="BS7" s="39">
        <v>95.17</v>
      </c>
      <c r="BT7" s="39">
        <v>93.09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376.67</v>
      </c>
      <c r="CB7" s="39">
        <v>254.28</v>
      </c>
      <c r="CC7" s="39">
        <v>316.37</v>
      </c>
      <c r="CD7" s="39">
        <v>255.98</v>
      </c>
      <c r="CE7" s="39">
        <v>261.37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58.34</v>
      </c>
      <c r="CM7" s="39">
        <v>58.3</v>
      </c>
      <c r="CN7" s="39">
        <v>57.56</v>
      </c>
      <c r="CO7" s="39">
        <v>58.04</v>
      </c>
      <c r="CP7" s="39">
        <v>62.04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95.46</v>
      </c>
      <c r="CX7" s="39">
        <v>95.42</v>
      </c>
      <c r="CY7" s="39">
        <v>95.2</v>
      </c>
      <c r="CZ7" s="39">
        <v>95.01</v>
      </c>
      <c r="DA7" s="39">
        <v>93.87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0.94</v>
      </c>
      <c r="EF7" s="39">
        <v>0</v>
      </c>
      <c r="EG7" s="39">
        <v>0.17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root</cp:lastModifiedBy>
  <cp:lastPrinted>2021-01-29T04:06:14Z</cp:lastPrinted>
  <dcterms:created xsi:type="dcterms:W3CDTF">2020-12-04T02:18:14Z</dcterms:created>
  <dcterms:modified xsi:type="dcterms:W3CDTF">2021-01-29T06:06:12Z</dcterms:modified>
  <cp:category/>
</cp:coreProperties>
</file>