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上下水道係\01_簡易水道\@水道バックアップ\19公営企業会計関係\（毎年度報告）経営比較分析表\R6\提出\"/>
    </mc:Choice>
  </mc:AlternateContent>
  <workbookProtection workbookAlgorithmName="SHA-512" workbookHashValue="GaMuxAgaa8ZCDJw57N34ZqGyELqu2478ta+Y/jrMUAz3r1lHuCQ+mr9cLef/lRY4r9JKzyZSmv4vLyxzZZSiOQ==" workbookSaltValue="yt35Qy6WhRhr8BzEd7LzD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<sst xmlns="http://schemas.openxmlformats.org/spreadsheetml/2006/main" count="316" uniqueCount="113">
  <si>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</si>
  <si>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</si>
  <si>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</si>
  <si>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</si>
  <si>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</si>
  <si>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</si>
  <si>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</si>
  <si>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</si>
  <si>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</si>
  <si>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</si>
  <si>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</si>
  <si>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</si>
  <si>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</si>
  <si>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</si>
  <si>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</si>
  <si>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</si>
  <si>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</si>
  <si>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</si>
  <si>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</si>
  <si>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</si>
  <si>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</si>
  <si>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</si>
  <si>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</si>
  <si>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</si>
  <si>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</si>
  <si>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</si>
  <si>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</si>
  <si>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</si>
  <si>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</si>
  <si>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</si>
  <si>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</si>
  <si>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</si>
  <si>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</si>
  <si>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</si>
  <si>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</si>
  <si>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</si>
  <si>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</si>
  <si>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</si>
  <si>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</si>
  <si>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</si>
  <si>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</si>
  <si>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</si>
  <si>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</si>
  <si>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</si>
  <si>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</si>
  <si>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</si>
  <si>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</si>
  <si>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</si>
  <si>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</si>
  <si>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</si>
  <si>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</si>
  <si>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</si>
  <si>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</si>
  <si>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</si>
  <si>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</si>
  <si>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</si>
  <si>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</si>
  <si>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</si>
  <si>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</si>
  <si>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</si>
  <si>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</si>
  <si>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</si>
  <si>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</si>
  <si>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</si>
  <si>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</si>
  <si>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</si>
  <si>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</si>
  <si>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</si>
  <si>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</si>
  <si>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</si>
  <si>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</si>
  <si>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</si>
  <si>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</si>
  <si>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</si>
  <si>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</si>
  <si>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</si>
  <si>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</si>
  <si>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</si>
  <si>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</si>
  <si>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</si>
  <si>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</si>
  <si>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</si>
  <si>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</si>
  <si>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</si>
  <si>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</si>
  <si>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</si>
  <si>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</si>
  <si>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</si>
  <si>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</si>
  <si>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</si>
  <si>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</si>
  <si>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</si>
  <si>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</si>
  <si>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</si>
  <si>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</si>
  <si>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</si>
  <si>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</si>
  <si>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</si>
  <si>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</si>
  <si>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</si>
  <si>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</si>
  <si>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</si>
  <si>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</si>
  <si>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</si>
  <si>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</si>
  <si>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</si>
  <si>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</si>
  <si>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</si>
  <si>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</si>
  <si>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</si>
  <si>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施設整備については、企業債残高が少額であることや、高水準の料金回収率、安価な給水原価であることを踏まえると、施設や管路の更新を積極的に行ってこなかった経過がある。そのため、施設の老朽化が進んでおり、耐用年数を経過した施設においては計画的に整備する必要がある。
　また、道路工事に伴う支障水道管については、道路工事がなく更新できていない管路が多数存在する。
　施設整備を行った場合、給水コストの増大は避けることができないため、財源の確保にはさらなる検討が必要となる。</t>
    <phoneticPr fontId="4"/>
  </si>
  <si>
    <t>収益的収支比率については、類似団体と比較して低く、100％を下回る数値であるが、R5年度は法適用化に伴う各種経費が多く、収益的支出収益的収支比率の減となった。今後は過疎化等による人口の減少に伴い、料金収入の減少が予想される。また、支出については、既に費用削減に努めており、これ以上の削減は難しい。
　企業債残高対給水収益比率は、類似団体と比較して低水準で推移しているが、今後の施設更新に伴い企業債残高の増加が見込まれる。
　料金回収率については、類似団体と比較して高い数値であるものの、R5年度は施設整備に係る地方債借入に伴う償還金の増により、基準内繰入金額が増となった。今後も経営の効率化に努める必要がある。
　給水原価については、施設整備に係る地方債借入に伴う償還金の増によって上昇傾向にある。
　施設利用率については、事業計画の変更（事業統合による）により類似団体と比較して低い。今後の水需要や人口動態によって、施設規模の見直しを含めた効率的な事業運営の検討が必要である。
　有収率は、類似団体と比較しても高い水準を維持していることから、引き続き適切な維持管理を行う必要がある。</t>
    <rPh sb="22" eb="23">
      <t>ヒク</t>
    </rPh>
    <rPh sb="30" eb="32">
      <t>シタマワ</t>
    </rPh>
    <rPh sb="50" eb="51">
      <t>トモナ</t>
    </rPh>
    <rPh sb="52" eb="54">
      <t>カクシュ</t>
    </rPh>
    <rPh sb="54" eb="56">
      <t>ケイヒ</t>
    </rPh>
    <rPh sb="57" eb="58">
      <t>オオ</t>
    </rPh>
    <rPh sb="276" eb="277">
      <t>イレ</t>
    </rPh>
    <phoneticPr fontId="4"/>
  </si>
  <si>
    <t>本町の簡易水道事業は、類似団体と比較し経営面での数値は安定している。しかし、人口減少に伴う料金収入の減少が予想され、さらに老朽化が進む施設更新を行う必要があることから、これまで以上に経営の健全化・効率化を図っていく必要がある。
　料金収入の面では、一定期間で料金設定の見直しを図り、必要に応じて改定を行ってきている。現在の料金設定は平均的な金額であると思われるが、健全経営のために今後も料金改定の検討は必要である。検討にあたっては、住民への負担増加を考慮し、慎重に判断したうえで、周知や理解の徹底を図る必要がある。
　小人口の自治体では、独立採算制による経営を行うことは困難であるが、少しでも一般会計補助金を縮減し、より健全な経営を行うことが重要である。</t>
    <rPh sb="300" eb="303">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</si>
</sst>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2.93</c:v>
                </c:pt>
              </c:numCache>
            </c:numRef>
          </c:val>
          <c:extLst>
            <c:ext xmlns:c16="http://schemas.microsoft.com/office/drawing/2014/chart" uri="{C3380CC4-5D6E-409C-BE32-E72D297353CC}">
              <c16:uniqueId val="{00000000-71F5-4290-B26E-0FCA2C9B64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71F5-4290-B26E-0FCA2C9B64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4AFD-4F5D-8DCA-BD704CAA26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4AFD-4F5D-8DCA-BD704CAA26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79.78</c:v>
                </c:pt>
              </c:numCache>
            </c:numRef>
          </c:val>
          <c:extLst>
            <c:ext xmlns:c16="http://schemas.microsoft.com/office/drawing/2014/chart" uri="{C3380CC4-5D6E-409C-BE32-E72D297353CC}">
              <c16:uniqueId val="{00000000-FF3D-457C-86A0-C724343068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FF3D-457C-86A0-C724343068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81.03</c:v>
                </c:pt>
              </c:numCache>
            </c:numRef>
          </c:val>
          <c:extLst>
            <c:ext xmlns:c16="http://schemas.microsoft.com/office/drawing/2014/chart" uri="{C3380CC4-5D6E-409C-BE32-E72D297353CC}">
              <c16:uniqueId val="{00000000-5DB5-4098-9B06-8A8ECFBC0B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5DB5-4098-9B06-8A8ECFBC0B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4.41</c:v>
                </c:pt>
              </c:numCache>
            </c:numRef>
          </c:val>
          <c:extLst>
            <c:ext xmlns:c16="http://schemas.microsoft.com/office/drawing/2014/chart" uri="{C3380CC4-5D6E-409C-BE32-E72D297353CC}">
              <c16:uniqueId val="{00000000-F49F-4E39-ABFA-3E8D371115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F49F-4E39-ABFA-3E8D371115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8A-4C13-BD8F-BC45B2D146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3E8A-4C13-BD8F-BC45B2D146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29.53</c:v>
                </c:pt>
              </c:numCache>
            </c:numRef>
          </c:val>
          <c:extLst>
            <c:ext xmlns:c16="http://schemas.microsoft.com/office/drawing/2014/chart" uri="{C3380CC4-5D6E-409C-BE32-E72D297353CC}">
              <c16:uniqueId val="{00000000-29DA-4D15-AC5A-115A04C838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29DA-4D15-AC5A-115A04C838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295.85000000000002</c:v>
                </c:pt>
              </c:numCache>
            </c:numRef>
          </c:val>
          <c:extLst>
            <c:ext xmlns:c16="http://schemas.microsoft.com/office/drawing/2014/chart" uri="{C3380CC4-5D6E-409C-BE32-E72D297353CC}">
              <c16:uniqueId val="{00000000-0B73-4BCF-AE51-7729F566F5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0B73-4BCF-AE51-7729F566F5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276.73</c:v>
                </c:pt>
              </c:numCache>
            </c:numRef>
          </c:val>
          <c:extLst>
            <c:ext xmlns:c16="http://schemas.microsoft.com/office/drawing/2014/chart" uri="{C3380CC4-5D6E-409C-BE32-E72D297353CC}">
              <c16:uniqueId val="{00000000-D48D-4CB3-8FA1-0CDB512668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D48D-4CB3-8FA1-0CDB512668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77.8</c:v>
                </c:pt>
              </c:numCache>
            </c:numRef>
          </c:val>
          <c:extLst>
            <c:ext xmlns:c16="http://schemas.microsoft.com/office/drawing/2014/chart" uri="{C3380CC4-5D6E-409C-BE32-E72D297353CC}">
              <c16:uniqueId val="{00000000-1B84-4588-B8D9-9ADA900CB1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1B84-4588-B8D9-9ADA900CB1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298.58999999999997</c:v>
                </c:pt>
              </c:numCache>
            </c:numRef>
          </c:val>
          <c:extLst>
            <c:ext xmlns:c16="http://schemas.microsoft.com/office/drawing/2014/chart" uri="{C3380CC4-5D6E-409C-BE32-E72D297353CC}">
              <c16:uniqueId val="{00000000-A6C2-4953-ADB0-6077DA100F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A6C2-4953-ADB0-6077DA100F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25" zoomScaleNormal="100"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幌延町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58">
        <f>データ!$R$6</f>
        <v>2102</v>
      </c>
      <c r="AM8" s="58"/>
      <c r="AN8" s="58"/>
      <c r="AO8" s="58"/>
      <c r="AP8" s="58"/>
      <c r="AQ8" s="58"/>
      <c r="AR8" s="58"/>
      <c r="AS8" s="58"/>
      <c r="AT8" s="55">
        <f>データ!$S$6</f>
        <v>574.1</v>
      </c>
      <c r="AU8" s="56"/>
      <c r="AV8" s="56"/>
      <c r="AW8" s="56"/>
      <c r="AX8" s="56"/>
      <c r="AY8" s="56"/>
      <c r="AZ8" s="56"/>
      <c r="BA8" s="56"/>
      <c r="BB8" s="45">
        <f>データ!$T$6</f>
        <v>3.66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83.33</v>
      </c>
      <c r="J10" s="56"/>
      <c r="K10" s="56"/>
      <c r="L10" s="56"/>
      <c r="M10" s="56"/>
      <c r="N10" s="56"/>
      <c r="O10" s="57"/>
      <c r="P10" s="45">
        <f>データ!$P$6</f>
        <v>80.05</v>
      </c>
      <c r="Q10" s="45"/>
      <c r="R10" s="45"/>
      <c r="S10" s="45"/>
      <c r="T10" s="45"/>
      <c r="U10" s="45"/>
      <c r="V10" s="45"/>
      <c r="W10" s="58">
        <f>データ!$Q$6</f>
        <v>3800</v>
      </c>
      <c r="X10" s="58"/>
      <c r="Y10" s="58"/>
      <c r="Z10" s="58"/>
      <c r="AA10" s="58"/>
      <c r="AB10" s="58"/>
      <c r="AC10" s="58"/>
      <c r="AD10" s="2"/>
      <c r="AE10" s="2"/>
      <c r="AF10" s="2"/>
      <c r="AG10" s="2"/>
      <c r="AH10" s="2"/>
      <c r="AI10" s="2"/>
      <c r="AJ10" s="2"/>
      <c r="AK10" s="2"/>
      <c r="AL10" s="58">
        <f>データ!$U$6</f>
        <v>1657</v>
      </c>
      <c r="AM10" s="58"/>
      <c r="AN10" s="58"/>
      <c r="AO10" s="58"/>
      <c r="AP10" s="58"/>
      <c r="AQ10" s="58"/>
      <c r="AR10" s="58"/>
      <c r="AS10" s="58"/>
      <c r="AT10" s="55">
        <f>データ!$V$6</f>
        <v>99.82</v>
      </c>
      <c r="AU10" s="56"/>
      <c r="AV10" s="56"/>
      <c r="AW10" s="56"/>
      <c r="AX10" s="56"/>
      <c r="AY10" s="56"/>
      <c r="AZ10" s="56"/>
      <c r="BA10" s="56"/>
      <c r="BB10" s="45">
        <f>データ!$W$6</f>
        <v>16.600000000000001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z5V6ANZKTLgOeGbrC55p4gv6fWlBAHXleXlMnvB/QnLD+mg8nNusk+fynAduE78TWFW7pbkZCyZZPL6M9hrNLw==" saltValue="7Xqb3s8GkAz7RCqLU94H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15202</v>
      </c>
      <c r="D6" s="20">
        <f t="shared" si="3"/>
        <v>46</v>
      </c>
      <c r="E6" s="20">
        <f t="shared" si="3"/>
        <v>1</v>
      </c>
      <c r="F6" s="20">
        <f t="shared" si="3"/>
        <v>0</v>
      </c>
      <c r="G6" s="20">
        <f t="shared" si="3"/>
        <v>5</v>
      </c>
      <c r="H6" s="20" t="str">
        <f t="shared" si="3"/>
        <v>北海道　幌延町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83.33</v>
      </c>
      <c r="P6" s="21">
        <f t="shared" si="3"/>
        <v>80.05</v>
      </c>
      <c r="Q6" s="21">
        <f t="shared" si="3"/>
        <v>3800</v>
      </c>
      <c r="R6" s="21">
        <f t="shared" si="3"/>
        <v>2102</v>
      </c>
      <c r="S6" s="21">
        <f t="shared" si="3"/>
        <v>574.1</v>
      </c>
      <c r="T6" s="21">
        <f t="shared" si="3"/>
        <v>3.66</v>
      </c>
      <c r="U6" s="21">
        <f t="shared" si="3"/>
        <v>1657</v>
      </c>
      <c r="V6" s="21">
        <f t="shared" si="3"/>
        <v>99.82</v>
      </c>
      <c r="W6" s="21">
        <f t="shared" si="3"/>
        <v>16.600000000000001</v>
      </c>
      <c r="X6" s="22" t="str">
        <f>IF(X7="",NA(),X7)</f>
        <v>-</v>
      </c>
      <c r="Y6" s="22" t="str">
        <f t="shared" ref="Y6:AG6" si="4">IF(Y7="",NA(),Y7)</f>
        <v>-</v>
      </c>
      <c r="Z6" s="22" t="str">
        <f t="shared" si="4"/>
        <v>-</v>
      </c>
      <c r="AA6" s="22" t="str">
        <f t="shared" si="4"/>
        <v>-</v>
      </c>
      <c r="AB6" s="22">
        <f t="shared" si="4"/>
        <v>81.03</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2">
        <f t="shared" si="5"/>
        <v>29.53</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295.85000000000002</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276.73</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77.8</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298.58999999999997</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31.4</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79.78</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4.41</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2.93</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15202</v>
      </c>
      <c r="D7" s="24">
        <v>46</v>
      </c>
      <c r="E7" s="24">
        <v>1</v>
      </c>
      <c r="F7" s="24">
        <v>0</v>
      </c>
      <c r="G7" s="24">
        <v>5</v>
      </c>
      <c r="H7" s="24" t="s">
        <v>93</v>
      </c>
      <c r="I7" s="24" t="s">
        <v>94</v>
      </c>
      <c r="J7" s="24" t="s">
        <v>95</v>
      </c>
      <c r="K7" s="24" t="s">
        <v>96</v>
      </c>
      <c r="L7" s="24" t="s">
        <v>97</v>
      </c>
      <c r="M7" s="24" t="s">
        <v>98</v>
      </c>
      <c r="N7" s="25" t="s">
        <v>99</v>
      </c>
      <c r="O7" s="25">
        <v>83.33</v>
      </c>
      <c r="P7" s="25">
        <v>80.05</v>
      </c>
      <c r="Q7" s="25">
        <v>3800</v>
      </c>
      <c r="R7" s="25">
        <v>2102</v>
      </c>
      <c r="S7" s="25">
        <v>574.1</v>
      </c>
      <c r="T7" s="25">
        <v>3.66</v>
      </c>
      <c r="U7" s="25">
        <v>1657</v>
      </c>
      <c r="V7" s="25">
        <v>99.82</v>
      </c>
      <c r="W7" s="25">
        <v>16.600000000000001</v>
      </c>
      <c r="X7" s="25" t="s">
        <v>99</v>
      </c>
      <c r="Y7" s="25" t="s">
        <v>99</v>
      </c>
      <c r="Z7" s="25" t="s">
        <v>99</v>
      </c>
      <c r="AA7" s="25" t="s">
        <v>99</v>
      </c>
      <c r="AB7" s="25">
        <v>81.03</v>
      </c>
      <c r="AC7" s="25" t="s">
        <v>99</v>
      </c>
      <c r="AD7" s="25" t="s">
        <v>99</v>
      </c>
      <c r="AE7" s="25" t="s">
        <v>99</v>
      </c>
      <c r="AF7" s="25" t="s">
        <v>99</v>
      </c>
      <c r="AG7" s="25">
        <v>103.12</v>
      </c>
      <c r="AH7" s="25">
        <v>103.05</v>
      </c>
      <c r="AI7" s="25" t="s">
        <v>99</v>
      </c>
      <c r="AJ7" s="25" t="s">
        <v>99</v>
      </c>
      <c r="AK7" s="25" t="s">
        <v>99</v>
      </c>
      <c r="AL7" s="25" t="s">
        <v>99</v>
      </c>
      <c r="AM7" s="25">
        <v>29.53</v>
      </c>
      <c r="AN7" s="25" t="s">
        <v>99</v>
      </c>
      <c r="AO7" s="25" t="s">
        <v>99</v>
      </c>
      <c r="AP7" s="25" t="s">
        <v>99</v>
      </c>
      <c r="AQ7" s="25" t="s">
        <v>99</v>
      </c>
      <c r="AR7" s="25">
        <v>101.46</v>
      </c>
      <c r="AS7" s="25">
        <v>30.22</v>
      </c>
      <c r="AT7" s="25" t="s">
        <v>99</v>
      </c>
      <c r="AU7" s="25" t="s">
        <v>99</v>
      </c>
      <c r="AV7" s="25" t="s">
        <v>99</v>
      </c>
      <c r="AW7" s="25" t="s">
        <v>99</v>
      </c>
      <c r="AX7" s="25">
        <v>295.85000000000002</v>
      </c>
      <c r="AY7" s="25" t="s">
        <v>99</v>
      </c>
      <c r="AZ7" s="25" t="s">
        <v>99</v>
      </c>
      <c r="BA7" s="25" t="s">
        <v>99</v>
      </c>
      <c r="BB7" s="25" t="s">
        <v>99</v>
      </c>
      <c r="BC7" s="25">
        <v>112.37</v>
      </c>
      <c r="BD7" s="25">
        <v>179.3</v>
      </c>
      <c r="BE7" s="25" t="s">
        <v>99</v>
      </c>
      <c r="BF7" s="25" t="s">
        <v>99</v>
      </c>
      <c r="BG7" s="25" t="s">
        <v>99</v>
      </c>
      <c r="BH7" s="25" t="s">
        <v>99</v>
      </c>
      <c r="BI7" s="25">
        <v>276.73</v>
      </c>
      <c r="BJ7" s="25" t="s">
        <v>99</v>
      </c>
      <c r="BK7" s="25" t="s">
        <v>99</v>
      </c>
      <c r="BL7" s="25" t="s">
        <v>99</v>
      </c>
      <c r="BM7" s="25" t="s">
        <v>99</v>
      </c>
      <c r="BN7" s="25">
        <v>1364.2</v>
      </c>
      <c r="BO7" s="25">
        <v>1042.45</v>
      </c>
      <c r="BP7" s="25" t="s">
        <v>99</v>
      </c>
      <c r="BQ7" s="25" t="s">
        <v>99</v>
      </c>
      <c r="BR7" s="25" t="s">
        <v>99</v>
      </c>
      <c r="BS7" s="25" t="s">
        <v>99</v>
      </c>
      <c r="BT7" s="25">
        <v>77.8</v>
      </c>
      <c r="BU7" s="25" t="s">
        <v>99</v>
      </c>
      <c r="BV7" s="25" t="s">
        <v>99</v>
      </c>
      <c r="BW7" s="25" t="s">
        <v>99</v>
      </c>
      <c r="BX7" s="25" t="s">
        <v>99</v>
      </c>
      <c r="BY7" s="25">
        <v>38.58</v>
      </c>
      <c r="BZ7" s="25">
        <v>57.74</v>
      </c>
      <c r="CA7" s="25" t="s">
        <v>99</v>
      </c>
      <c r="CB7" s="25" t="s">
        <v>99</v>
      </c>
      <c r="CC7" s="25" t="s">
        <v>99</v>
      </c>
      <c r="CD7" s="25" t="s">
        <v>99</v>
      </c>
      <c r="CE7" s="25">
        <v>298.58999999999997</v>
      </c>
      <c r="CF7" s="25" t="s">
        <v>99</v>
      </c>
      <c r="CG7" s="25" t="s">
        <v>99</v>
      </c>
      <c r="CH7" s="25" t="s">
        <v>99</v>
      </c>
      <c r="CI7" s="25" t="s">
        <v>99</v>
      </c>
      <c r="CJ7" s="25">
        <v>448.81</v>
      </c>
      <c r="CK7" s="25">
        <v>285.48</v>
      </c>
      <c r="CL7" s="25" t="s">
        <v>99</v>
      </c>
      <c r="CM7" s="25" t="s">
        <v>99</v>
      </c>
      <c r="CN7" s="25" t="s">
        <v>99</v>
      </c>
      <c r="CO7" s="25" t="s">
        <v>99</v>
      </c>
      <c r="CP7" s="25">
        <v>31.4</v>
      </c>
      <c r="CQ7" s="25" t="s">
        <v>99</v>
      </c>
      <c r="CR7" s="25" t="s">
        <v>99</v>
      </c>
      <c r="CS7" s="25" t="s">
        <v>99</v>
      </c>
      <c r="CT7" s="25" t="s">
        <v>99</v>
      </c>
      <c r="CU7" s="25">
        <v>52.39</v>
      </c>
      <c r="CV7" s="25">
        <v>53.73</v>
      </c>
      <c r="CW7" s="25" t="s">
        <v>99</v>
      </c>
      <c r="CX7" s="25" t="s">
        <v>99</v>
      </c>
      <c r="CY7" s="25" t="s">
        <v>99</v>
      </c>
      <c r="CZ7" s="25" t="s">
        <v>99</v>
      </c>
      <c r="DA7" s="25">
        <v>79.78</v>
      </c>
      <c r="DB7" s="25" t="s">
        <v>99</v>
      </c>
      <c r="DC7" s="25" t="s">
        <v>99</v>
      </c>
      <c r="DD7" s="25" t="s">
        <v>99</v>
      </c>
      <c r="DE7" s="25" t="s">
        <v>99</v>
      </c>
      <c r="DF7" s="25">
        <v>63.38</v>
      </c>
      <c r="DG7" s="25">
        <v>71.52</v>
      </c>
      <c r="DH7" s="25" t="s">
        <v>99</v>
      </c>
      <c r="DI7" s="25" t="s">
        <v>99</v>
      </c>
      <c r="DJ7" s="25" t="s">
        <v>99</v>
      </c>
      <c r="DK7" s="25" t="s">
        <v>99</v>
      </c>
      <c r="DL7" s="25">
        <v>4.41</v>
      </c>
      <c r="DM7" s="25" t="s">
        <v>99</v>
      </c>
      <c r="DN7" s="25" t="s">
        <v>99</v>
      </c>
      <c r="DO7" s="25" t="s">
        <v>99</v>
      </c>
      <c r="DP7" s="25" t="s">
        <v>99</v>
      </c>
      <c r="DQ7" s="25">
        <v>24.27</v>
      </c>
      <c r="DR7" s="25">
        <v>38.43</v>
      </c>
      <c r="DS7" s="25" t="s">
        <v>99</v>
      </c>
      <c r="DT7" s="25" t="s">
        <v>99</v>
      </c>
      <c r="DU7" s="25" t="s">
        <v>99</v>
      </c>
      <c r="DV7" s="25" t="s">
        <v>99</v>
      </c>
      <c r="DW7" s="25">
        <v>0</v>
      </c>
      <c r="DX7" s="25" t="s">
        <v>99</v>
      </c>
      <c r="DY7" s="25" t="s">
        <v>99</v>
      </c>
      <c r="DZ7" s="25" t="s">
        <v>99</v>
      </c>
      <c r="EA7" s="25" t="s">
        <v>99</v>
      </c>
      <c r="EB7" s="25">
        <v>12.77</v>
      </c>
      <c r="EC7" s="25">
        <v>19.16</v>
      </c>
      <c r="ED7" s="25" t="s">
        <v>99</v>
      </c>
      <c r="EE7" s="25" t="s">
        <v>99</v>
      </c>
      <c r="EF7" s="25" t="s">
        <v>99</v>
      </c>
      <c r="EG7" s="25" t="s">
        <v>99</v>
      </c>
      <c r="EH7" s="25">
        <v>2.93</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2025-01-24T06:43:20Z</dcterms:created>
  <dcterms:modified xsi:type="dcterms:W3CDTF">2025-02-03T02:34:46Z</dcterms:modified>
  <cp:category/>
</cp:coreProperties>
</file>