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上下水道係\01_簡易水道\@水道バックアップ\19公営企業会計関係\（毎年度報告）経営比較分析表\R7(R6決算)\【経営比較分析表】2024_015202_46_010\"/>
    </mc:Choice>
  </mc:AlternateContent>
  <workbookProtection workbookAlgorithmName="SHA-512" workbookHashValue="jN1KbPQ9VRn2QJN2UbzqLgiYx+H1oBHZo2BCqRs312CxmEfsznRWM7d0CtQE6VbXElCKeHeAvEAJmjiwNvUhEA==" workbookSaltValue="5ZFJg4XCsuuyNArvw0h5s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I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<sst xmlns="http://schemas.openxmlformats.org/spreadsheetml/2006/main" count="294" uniqueCount="113">
  <si>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</si>
  <si>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</si>
  <si>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</si>
  <si>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</si>
  <si>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</si>
  <si>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</si>
  <si>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</si>
  <si>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</si>
  <si>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</si>
  <si>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</si>
  <si>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</si>
  <si>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</si>
  <si>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</si>
  <si>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</si>
  <si>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</si>
  <si>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</si>
  <si>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</si>
  <si>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</si>
  <si>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</si>
  <si>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</si>
  <si>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</si>
  <si>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</si>
  <si>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</si>
  <si>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</si>
  <si>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</si>
  <si>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</si>
  <si>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</si>
  <si>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</si>
  <si>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</si>
  <si>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</si>
  <si>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</si>
  <si>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</si>
  <si>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</si>
  <si>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</si>
  <si>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</si>
  <si>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</si>
  <si>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</si>
  <si>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</si>
  <si>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</si>
  <si>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</si>
  <si>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</si>
  <si>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</si>
  <si>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</si>
  <si>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</si>
  <si>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</si>
  <si>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</si>
  <si>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</si>
  <si>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</si>
  <si>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</si>
  <si>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</si>
  <si>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</si>
  <si>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</si>
  <si>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</si>
  <si>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</si>
  <si>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</si>
  <si>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</si>
  <si>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</si>
  <si>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</si>
  <si>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</si>
  <si>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</si>
  <si>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</si>
  <si>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</si>
  <si>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</si>
  <si>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</si>
  <si>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</si>
  <si>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</si>
  <si>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</si>
  <si>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</si>
  <si>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</si>
  <si>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</si>
  <si>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</si>
  <si>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</si>
  <si>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</si>
  <si>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</si>
  <si>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</si>
  <si>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</si>
  <si>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</si>
  <si>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</si>
  <si>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</si>
  <si>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</si>
  <si>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</si>
  <si>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</si>
  <si>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</si>
  <si>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</si>
  <si>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</si>
  <si>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</si>
  <si>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</si>
  <si>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</si>
  <si>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</si>
  <si>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</si>
  <si>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</si>
  <si>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</si>
  <si>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幌延町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</si>
  <si>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</si>
  <si>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</si>
  <si>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</si>
  <si>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</si>
  <si>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</si>
  <si>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</si>
  <si>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</si>
  <si>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</si>
  <si>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</si>
  <si>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</si>
  <si>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</si>
  <si>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</si>
  <si>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</si>
  <si>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</si>
  <si>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</si>
  <si>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</si>
  <si>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</si>
  <si>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については、類似団体と比較して低く、100％を下回る数値であるが、町として今後発生する更新経費分を料金設定から除き、低価格の水道料にしているためである。今後は過疎化等による人口の減少に伴い、更なる料金収入の減少が予想されるため、時代に合う方法で検討を進めていく必要がある。また、支出については、既に費用削減に努めており、これ以上の削減は難しい。
　企業債残高対給水収益比率は、類似団体と比較して低水準で推移しているが、今後の施設更新に伴い企業債残高の増加が見込まれる。
　料金回収率については、類似団体と比較して高い水準であるため、今の水準を維持していくよう継続的な視点で取り組む必要がある。
　給水原価については、施設整備に係る地方債借入に伴う償還金の増によって上昇傾向にある。次年以降も施設整備が続くため、更なる上昇が予測される。
　施設利用率については、事業計画の変更（事業統合による）により類似団体と比較して低い。今後の水需要や人口動態によって、施設規模の見直しを含めた効率的な事業運営の検討が必要である。
　有収率は、類似団体と比較しても高い水準を維持していることから、引き続き適切な維持管理を行う必要がある。</t>
    <rPh sb="1" eb="3">
      <t>ケイジョウ</t>
    </rPh>
    <rPh sb="3" eb="5">
      <t>シュウシ</t>
    </rPh>
    <rPh sb="5" eb="7">
      <t>ヒリツ</t>
    </rPh>
    <rPh sb="40" eb="41">
      <t>チョウ</t>
    </rPh>
    <rPh sb="44" eb="46">
      <t>コンゴ</t>
    </rPh>
    <rPh sb="46" eb="48">
      <t>ハッセイ</t>
    </rPh>
    <rPh sb="50" eb="52">
      <t>コウシン</t>
    </rPh>
    <rPh sb="52" eb="54">
      <t>ケイヒ</t>
    </rPh>
    <rPh sb="54" eb="55">
      <t>ブン</t>
    </rPh>
    <rPh sb="56" eb="58">
      <t>リョウキン</t>
    </rPh>
    <rPh sb="58" eb="60">
      <t>セッテイ</t>
    </rPh>
    <rPh sb="62" eb="63">
      <t>ノゾ</t>
    </rPh>
    <rPh sb="65" eb="68">
      <t>テイカカク</t>
    </rPh>
    <rPh sb="69" eb="71">
      <t>スイドウ</t>
    </rPh>
    <rPh sb="71" eb="72">
      <t>リョウ</t>
    </rPh>
    <rPh sb="102" eb="103">
      <t>サラ</t>
    </rPh>
    <rPh sb="121" eb="123">
      <t>ジダイ</t>
    </rPh>
    <rPh sb="124" eb="125">
      <t>ア</t>
    </rPh>
    <rPh sb="126" eb="128">
      <t>ホウホウ</t>
    </rPh>
    <rPh sb="129" eb="131">
      <t>ケントウ</t>
    </rPh>
    <rPh sb="132" eb="133">
      <t>スス</t>
    </rPh>
    <rPh sb="137" eb="139">
      <t>ヒツヨウ</t>
    </rPh>
    <rPh sb="265" eb="267">
      <t>スイジュン</t>
    </rPh>
    <rPh sb="273" eb="274">
      <t>イマ</t>
    </rPh>
    <rPh sb="275" eb="277">
      <t>スイジュン</t>
    </rPh>
    <rPh sb="278" eb="280">
      <t>イジ</t>
    </rPh>
    <rPh sb="286" eb="289">
      <t>ケイゾクテキ</t>
    </rPh>
    <rPh sb="290" eb="292">
      <t>シテン</t>
    </rPh>
    <rPh sb="293" eb="294">
      <t>ト</t>
    </rPh>
    <rPh sb="295" eb="296">
      <t>ク</t>
    </rPh>
    <rPh sb="297" eb="299">
      <t>ヒツヨウ</t>
    </rPh>
    <rPh sb="347" eb="348">
      <t>ツギ</t>
    </rPh>
    <rPh sb="348" eb="349">
      <t>ネン</t>
    </rPh>
    <rPh sb="349" eb="351">
      <t>イコウ</t>
    </rPh>
    <rPh sb="352" eb="354">
      <t>シセツ</t>
    </rPh>
    <rPh sb="354" eb="356">
      <t>セイビ</t>
    </rPh>
    <rPh sb="357" eb="358">
      <t>ツヅ</t>
    </rPh>
    <rPh sb="362" eb="363">
      <t>サラ</t>
    </rPh>
    <rPh sb="365" eb="367">
      <t>ジョウショウ</t>
    </rPh>
    <rPh sb="368" eb="370">
      <t>ヨソク</t>
    </rPh>
    <phoneticPr fontId="4"/>
  </si>
  <si>
    <t>施設整備については、企業債残高が少額であることや、高水準の料金回収率、安価な給水原価であることを踏まえると、施設や管路の更新を積極的に行ってこなかった過去がある。そのため、施設の老朽化が進んでおり、耐用年数を経過した施設においては計画的に整備する必要がある。
　また、道路工事に伴う支障水道管については、道路工事がなく更新できていない管路が多数存在する。
　施設整備を行った場合、給水コストの増大は避けることができないため、財源の確保にはさらなる検討が必要となる。</t>
    <rPh sb="75" eb="77">
      <t>カコ</t>
    </rPh>
    <phoneticPr fontId="4"/>
  </si>
  <si>
    <t>本町の簡易水道事業は、類似団体と比較し経営面での数値は安定している。しかし、人口減少に伴う料金収入の減少が予想され、さらに老朽化が進む施設更新を行う必要があることから、これまで以上に経営の健全化・効率化を図っていく必要がある。
　料金収入の面では、一定期間で料金設定の見直しを図り、必要に応じて改定を行ってきている。現在の料金設定は低価格であると思われるため、健全経営のために今後も料金改定の検討は必要である。検討にあたっては、住民への負担増加を考慮し、慎重に判断したうえで、周知や理解の徹底を図る必要がある。
　小人口の自治体では、独立採算制による経営を行うことは困難であるが、少しでも一般会計補助金を縮減し、より健全な経営を行うことが重要である。</t>
    <rPh sb="166" eb="169">
      <t>テイカカク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</si>
</sst>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2.93</c:v>
                </c:pt>
                <c:pt idx="4">
                  <c:v>2.29</c:v>
                </c:pt>
              </c:numCache>
            </c:numRef>
          </c:val>
          <c:extLst>
            <c:ext xmlns:c16="http://schemas.microsoft.com/office/drawing/2014/chart" uri="{C3380CC4-5D6E-409C-BE32-E72D297353CC}">
              <c16:uniqueId val="{00000000-33C1-44CD-86F5-E493EDE54A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33C1-44CD-86F5-E493EDE54A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31.4</c:v>
                </c:pt>
                <c:pt idx="4">
                  <c:v>29.8</c:v>
                </c:pt>
              </c:numCache>
            </c:numRef>
          </c:val>
          <c:extLst>
            <c:ext xmlns:c16="http://schemas.microsoft.com/office/drawing/2014/chart" uri="{C3380CC4-5D6E-409C-BE32-E72D297353CC}">
              <c16:uniqueId val="{00000000-E50F-4BA1-BEE1-CFA4C68886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E50F-4BA1-BEE1-CFA4C68886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79.78</c:v>
                </c:pt>
                <c:pt idx="4">
                  <c:v>84.12</c:v>
                </c:pt>
              </c:numCache>
            </c:numRef>
          </c:val>
          <c:extLst>
            <c:ext xmlns:c16="http://schemas.microsoft.com/office/drawing/2014/chart" uri="{C3380CC4-5D6E-409C-BE32-E72D297353CC}">
              <c16:uniqueId val="{00000000-CEB4-42E7-8E37-DEB954355E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CEB4-42E7-8E37-DEB954355E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81.03</c:v>
                </c:pt>
                <c:pt idx="4">
                  <c:v>86.82</c:v>
                </c:pt>
              </c:numCache>
            </c:numRef>
          </c:val>
          <c:extLst>
            <c:ext xmlns:c16="http://schemas.microsoft.com/office/drawing/2014/chart" uri="{C3380CC4-5D6E-409C-BE32-E72D297353CC}">
              <c16:uniqueId val="{00000000-B38D-4D8B-8A3D-9E3B82895B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B38D-4D8B-8A3D-9E3B82895B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4.41</c:v>
                </c:pt>
                <c:pt idx="4">
                  <c:v>7.05</c:v>
                </c:pt>
              </c:numCache>
            </c:numRef>
          </c:val>
          <c:extLst>
            <c:ext xmlns:c16="http://schemas.microsoft.com/office/drawing/2014/chart" uri="{C3380CC4-5D6E-409C-BE32-E72D297353CC}">
              <c16:uniqueId val="{00000000-56BD-427E-87F4-CD81590DCA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56BD-427E-87F4-CD81590DCA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16-4B38-A625-6192736D44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4216-4B38-A625-6192736D44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29.53</c:v>
                </c:pt>
                <c:pt idx="4">
                  <c:v>47.89</c:v>
                </c:pt>
              </c:numCache>
            </c:numRef>
          </c:val>
          <c:extLst>
            <c:ext xmlns:c16="http://schemas.microsoft.com/office/drawing/2014/chart" uri="{C3380CC4-5D6E-409C-BE32-E72D297353CC}">
              <c16:uniqueId val="{00000000-CD2D-47B0-B393-819738E040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CD2D-47B0-B393-819738E040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295.85000000000002</c:v>
                </c:pt>
                <c:pt idx="4">
                  <c:v>101.59</c:v>
                </c:pt>
              </c:numCache>
            </c:numRef>
          </c:val>
          <c:extLst>
            <c:ext xmlns:c16="http://schemas.microsoft.com/office/drawing/2014/chart" uri="{C3380CC4-5D6E-409C-BE32-E72D297353CC}">
              <c16:uniqueId val="{00000000-EED7-4225-8D57-D0D8F3B27C3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EED7-4225-8D57-D0D8F3B27C3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276.73</c:v>
                </c:pt>
                <c:pt idx="4">
                  <c:v>424.25</c:v>
                </c:pt>
              </c:numCache>
            </c:numRef>
          </c:val>
          <c:extLst>
            <c:ext xmlns:c16="http://schemas.microsoft.com/office/drawing/2014/chart" uri="{C3380CC4-5D6E-409C-BE32-E72D297353CC}">
              <c16:uniqueId val="{00000000-9537-4A3D-AB3A-605101BE77D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9537-4A3D-AB3A-605101BE77D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77.8</c:v>
                </c:pt>
                <c:pt idx="4">
                  <c:v>83.64</c:v>
                </c:pt>
              </c:numCache>
            </c:numRef>
          </c:val>
          <c:extLst>
            <c:ext xmlns:c16="http://schemas.microsoft.com/office/drawing/2014/chart" uri="{C3380CC4-5D6E-409C-BE32-E72D297353CC}">
              <c16:uniqueId val="{00000000-1143-4105-A2B2-639DB7A526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1143-4105-A2B2-639DB7A526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298.58999999999997</c:v>
                </c:pt>
                <c:pt idx="4">
                  <c:v>278.77999999999997</c:v>
                </c:pt>
              </c:numCache>
            </c:numRef>
          </c:val>
          <c:extLst>
            <c:ext xmlns:c16="http://schemas.microsoft.com/office/drawing/2014/chart" uri="{C3380CC4-5D6E-409C-BE32-E72D297353CC}">
              <c16:uniqueId val="{00000000-A895-45D1-97FA-6616D2FCE9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A895-45D1-97FA-6616D2FCE9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5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幌延町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2042</v>
      </c>
      <c r="AM8" s="58"/>
      <c r="AN8" s="58"/>
      <c r="AO8" s="58"/>
      <c r="AP8" s="58"/>
      <c r="AQ8" s="58"/>
      <c r="AR8" s="58"/>
      <c r="AS8" s="58"/>
      <c r="AT8" s="55">
        <f>データ!$S$6</f>
        <v>574.1</v>
      </c>
      <c r="AU8" s="56"/>
      <c r="AV8" s="56"/>
      <c r="AW8" s="56"/>
      <c r="AX8" s="56"/>
      <c r="AY8" s="56"/>
      <c r="AZ8" s="56"/>
      <c r="BA8" s="56"/>
      <c r="BB8" s="45">
        <f>データ!$T$6</f>
        <v>3.56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74.400000000000006</v>
      </c>
      <c r="J10" s="56"/>
      <c r="K10" s="56"/>
      <c r="L10" s="56"/>
      <c r="M10" s="56"/>
      <c r="N10" s="56"/>
      <c r="O10" s="57"/>
      <c r="P10" s="45">
        <f>データ!$P$6</f>
        <v>80.290000000000006</v>
      </c>
      <c r="Q10" s="45"/>
      <c r="R10" s="45"/>
      <c r="S10" s="45"/>
      <c r="T10" s="45"/>
      <c r="U10" s="45"/>
      <c r="V10" s="45"/>
      <c r="W10" s="58">
        <f>データ!$Q$6</f>
        <v>3800</v>
      </c>
      <c r="X10" s="58"/>
      <c r="Y10" s="58"/>
      <c r="Z10" s="58"/>
      <c r="AA10" s="58"/>
      <c r="AB10" s="58"/>
      <c r="AC10" s="58"/>
      <c r="AD10" s="2"/>
      <c r="AE10" s="2"/>
      <c r="AF10" s="2"/>
      <c r="AG10" s="2"/>
      <c r="AH10" s="2"/>
      <c r="AI10" s="2"/>
      <c r="AJ10" s="2"/>
      <c r="AK10" s="2"/>
      <c r="AL10" s="58">
        <f>データ!$U$6</f>
        <v>1617</v>
      </c>
      <c r="AM10" s="58"/>
      <c r="AN10" s="58"/>
      <c r="AO10" s="58"/>
      <c r="AP10" s="58"/>
      <c r="AQ10" s="58"/>
      <c r="AR10" s="58"/>
      <c r="AS10" s="58"/>
      <c r="AT10" s="55">
        <f>データ!$V$6</f>
        <v>99.82</v>
      </c>
      <c r="AU10" s="56"/>
      <c r="AV10" s="56"/>
      <c r="AW10" s="56"/>
      <c r="AX10" s="56"/>
      <c r="AY10" s="56"/>
      <c r="AZ10" s="56"/>
      <c r="BA10" s="56"/>
      <c r="BB10" s="45">
        <f>データ!$W$6</f>
        <v>16.2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r9/keSDltrt9V0A+r3zIIpbdpXfQP7HowWSEcL2heSsLr/+ElVTT1nsMZz5PgcItOA/bocXIHDu7yIpD+wpMUw==" saltValue="kLRYDEawooIgi98BKw2B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15202</v>
      </c>
      <c r="D6" s="20">
        <f t="shared" si="3"/>
        <v>46</v>
      </c>
      <c r="E6" s="20">
        <f t="shared" si="3"/>
        <v>1</v>
      </c>
      <c r="F6" s="20">
        <f t="shared" si="3"/>
        <v>0</v>
      </c>
      <c r="G6" s="20">
        <f t="shared" si="3"/>
        <v>5</v>
      </c>
      <c r="H6" s="20" t="str">
        <f t="shared" si="3"/>
        <v>北海道　幌延町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74.400000000000006</v>
      </c>
      <c r="P6" s="21">
        <f t="shared" si="3"/>
        <v>80.290000000000006</v>
      </c>
      <c r="Q6" s="21">
        <f t="shared" si="3"/>
        <v>3800</v>
      </c>
      <c r="R6" s="21">
        <f t="shared" si="3"/>
        <v>2042</v>
      </c>
      <c r="S6" s="21">
        <f t="shared" si="3"/>
        <v>574.1</v>
      </c>
      <c r="T6" s="21">
        <f t="shared" si="3"/>
        <v>3.56</v>
      </c>
      <c r="U6" s="21">
        <f t="shared" si="3"/>
        <v>1617</v>
      </c>
      <c r="V6" s="21">
        <f t="shared" si="3"/>
        <v>99.82</v>
      </c>
      <c r="W6" s="21">
        <f t="shared" si="3"/>
        <v>16.2</v>
      </c>
      <c r="X6" s="22" t="str">
        <f>IF(X7="",NA(),X7)</f>
        <v>-</v>
      </c>
      <c r="Y6" s="22" t="str">
        <f t="shared" ref="Y6:AG6" si="4">IF(Y7="",NA(),Y7)</f>
        <v>-</v>
      </c>
      <c r="Z6" s="22" t="str">
        <f t="shared" si="4"/>
        <v>-</v>
      </c>
      <c r="AA6" s="22">
        <f t="shared" si="4"/>
        <v>81.03</v>
      </c>
      <c r="AB6" s="22">
        <f t="shared" si="4"/>
        <v>86.82</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2">
        <f t="shared" si="5"/>
        <v>29.53</v>
      </c>
      <c r="AM6" s="22">
        <f t="shared" si="5"/>
        <v>47.89</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295.85000000000002</v>
      </c>
      <c r="AX6" s="22">
        <f t="shared" si="6"/>
        <v>101.59</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276.73</v>
      </c>
      <c r="BI6" s="22">
        <f t="shared" si="7"/>
        <v>424.25</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77.8</v>
      </c>
      <c r="BT6" s="22">
        <f t="shared" si="8"/>
        <v>83.64</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298.58999999999997</v>
      </c>
      <c r="CE6" s="22">
        <f t="shared" si="9"/>
        <v>278.77999999999997</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31.4</v>
      </c>
      <c r="CP6" s="22">
        <f t="shared" si="10"/>
        <v>29.8</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79.78</v>
      </c>
      <c r="DA6" s="22">
        <f t="shared" si="11"/>
        <v>84.12</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4.41</v>
      </c>
      <c r="DL6" s="22">
        <f t="shared" si="12"/>
        <v>7.05</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2.93</v>
      </c>
      <c r="EH6" s="22">
        <f t="shared" si="14"/>
        <v>2.29</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15202</v>
      </c>
      <c r="D7" s="24">
        <v>46</v>
      </c>
      <c r="E7" s="24">
        <v>1</v>
      </c>
      <c r="F7" s="24">
        <v>0</v>
      </c>
      <c r="G7" s="24">
        <v>5</v>
      </c>
      <c r="H7" s="24" t="s">
        <v>92</v>
      </c>
      <c r="I7" s="24" t="s">
        <v>93</v>
      </c>
      <c r="J7" s="24" t="s">
        <v>94</v>
      </c>
      <c r="K7" s="24" t="s">
        <v>95</v>
      </c>
      <c r="L7" s="24" t="s">
        <v>96</v>
      </c>
      <c r="M7" s="24" t="s">
        <v>97</v>
      </c>
      <c r="N7" s="25" t="s">
        <v>98</v>
      </c>
      <c r="O7" s="25">
        <v>74.400000000000006</v>
      </c>
      <c r="P7" s="25">
        <v>80.290000000000006</v>
      </c>
      <c r="Q7" s="25">
        <v>3800</v>
      </c>
      <c r="R7" s="25">
        <v>2042</v>
      </c>
      <c r="S7" s="25">
        <v>574.1</v>
      </c>
      <c r="T7" s="25">
        <v>3.56</v>
      </c>
      <c r="U7" s="25">
        <v>1617</v>
      </c>
      <c r="V7" s="25">
        <v>99.82</v>
      </c>
      <c r="W7" s="25">
        <v>16.2</v>
      </c>
      <c r="X7" s="25" t="s">
        <v>98</v>
      </c>
      <c r="Y7" s="25" t="s">
        <v>98</v>
      </c>
      <c r="Z7" s="25" t="s">
        <v>98</v>
      </c>
      <c r="AA7" s="25">
        <v>81.03</v>
      </c>
      <c r="AB7" s="25">
        <v>86.82</v>
      </c>
      <c r="AC7" s="25" t="s">
        <v>98</v>
      </c>
      <c r="AD7" s="25" t="s">
        <v>98</v>
      </c>
      <c r="AE7" s="25" t="s">
        <v>98</v>
      </c>
      <c r="AF7" s="25">
        <v>103.12</v>
      </c>
      <c r="AG7" s="25">
        <v>102.26</v>
      </c>
      <c r="AH7" s="25">
        <v>102.02</v>
      </c>
      <c r="AI7" s="25" t="s">
        <v>98</v>
      </c>
      <c r="AJ7" s="25" t="s">
        <v>98</v>
      </c>
      <c r="AK7" s="25" t="s">
        <v>98</v>
      </c>
      <c r="AL7" s="25">
        <v>29.53</v>
      </c>
      <c r="AM7" s="25">
        <v>47.89</v>
      </c>
      <c r="AN7" s="25" t="s">
        <v>98</v>
      </c>
      <c r="AO7" s="25" t="s">
        <v>98</v>
      </c>
      <c r="AP7" s="25" t="s">
        <v>98</v>
      </c>
      <c r="AQ7" s="25">
        <v>101.46</v>
      </c>
      <c r="AR7" s="25">
        <v>82.37</v>
      </c>
      <c r="AS7" s="25">
        <v>26.96</v>
      </c>
      <c r="AT7" s="25" t="s">
        <v>98</v>
      </c>
      <c r="AU7" s="25" t="s">
        <v>98</v>
      </c>
      <c r="AV7" s="25" t="s">
        <v>98</v>
      </c>
      <c r="AW7" s="25">
        <v>295.85000000000002</v>
      </c>
      <c r="AX7" s="25">
        <v>101.59</v>
      </c>
      <c r="AY7" s="25" t="s">
        <v>98</v>
      </c>
      <c r="AZ7" s="25" t="s">
        <v>98</v>
      </c>
      <c r="BA7" s="25" t="s">
        <v>98</v>
      </c>
      <c r="BB7" s="25">
        <v>112.37</v>
      </c>
      <c r="BC7" s="25">
        <v>101.6</v>
      </c>
      <c r="BD7" s="25">
        <v>142.38999999999999</v>
      </c>
      <c r="BE7" s="25" t="s">
        <v>98</v>
      </c>
      <c r="BF7" s="25" t="s">
        <v>98</v>
      </c>
      <c r="BG7" s="25" t="s">
        <v>98</v>
      </c>
      <c r="BH7" s="25">
        <v>276.73</v>
      </c>
      <c r="BI7" s="25">
        <v>424.25</v>
      </c>
      <c r="BJ7" s="25" t="s">
        <v>98</v>
      </c>
      <c r="BK7" s="25" t="s">
        <v>98</v>
      </c>
      <c r="BL7" s="25" t="s">
        <v>98</v>
      </c>
      <c r="BM7" s="25">
        <v>1364.2</v>
      </c>
      <c r="BN7" s="25">
        <v>1398.03</v>
      </c>
      <c r="BO7" s="25">
        <v>1043.3599999999999</v>
      </c>
      <c r="BP7" s="25" t="s">
        <v>98</v>
      </c>
      <c r="BQ7" s="25" t="s">
        <v>98</v>
      </c>
      <c r="BR7" s="25" t="s">
        <v>98</v>
      </c>
      <c r="BS7" s="25">
        <v>77.8</v>
      </c>
      <c r="BT7" s="25">
        <v>83.64</v>
      </c>
      <c r="BU7" s="25" t="s">
        <v>98</v>
      </c>
      <c r="BV7" s="25" t="s">
        <v>98</v>
      </c>
      <c r="BW7" s="25" t="s">
        <v>98</v>
      </c>
      <c r="BX7" s="25">
        <v>38.58</v>
      </c>
      <c r="BY7" s="25">
        <v>39.15</v>
      </c>
      <c r="BZ7" s="25">
        <v>56.19</v>
      </c>
      <c r="CA7" s="25" t="s">
        <v>98</v>
      </c>
      <c r="CB7" s="25" t="s">
        <v>98</v>
      </c>
      <c r="CC7" s="25" t="s">
        <v>98</v>
      </c>
      <c r="CD7" s="25">
        <v>298.58999999999997</v>
      </c>
      <c r="CE7" s="25">
        <v>278.77999999999997</v>
      </c>
      <c r="CF7" s="25" t="s">
        <v>98</v>
      </c>
      <c r="CG7" s="25" t="s">
        <v>98</v>
      </c>
      <c r="CH7" s="25" t="s">
        <v>98</v>
      </c>
      <c r="CI7" s="25">
        <v>448.81</v>
      </c>
      <c r="CJ7" s="25">
        <v>392.81</v>
      </c>
      <c r="CK7" s="25">
        <v>285.60000000000002</v>
      </c>
      <c r="CL7" s="25" t="s">
        <v>98</v>
      </c>
      <c r="CM7" s="25" t="s">
        <v>98</v>
      </c>
      <c r="CN7" s="25" t="s">
        <v>98</v>
      </c>
      <c r="CO7" s="25">
        <v>31.4</v>
      </c>
      <c r="CP7" s="25">
        <v>29.8</v>
      </c>
      <c r="CQ7" s="25" t="s">
        <v>98</v>
      </c>
      <c r="CR7" s="25" t="s">
        <v>98</v>
      </c>
      <c r="CS7" s="25" t="s">
        <v>98</v>
      </c>
      <c r="CT7" s="25">
        <v>52.39</v>
      </c>
      <c r="CU7" s="25">
        <v>29.19</v>
      </c>
      <c r="CV7" s="25">
        <v>48.33</v>
      </c>
      <c r="CW7" s="25" t="s">
        <v>98</v>
      </c>
      <c r="CX7" s="25" t="s">
        <v>98</v>
      </c>
      <c r="CY7" s="25" t="s">
        <v>98</v>
      </c>
      <c r="CZ7" s="25">
        <v>79.78</v>
      </c>
      <c r="DA7" s="25">
        <v>84.12</v>
      </c>
      <c r="DB7" s="25" t="s">
        <v>98</v>
      </c>
      <c r="DC7" s="25" t="s">
        <v>98</v>
      </c>
      <c r="DD7" s="25" t="s">
        <v>98</v>
      </c>
      <c r="DE7" s="25">
        <v>63.38</v>
      </c>
      <c r="DF7" s="25">
        <v>66.040000000000006</v>
      </c>
      <c r="DG7" s="25">
        <v>70.34</v>
      </c>
      <c r="DH7" s="25" t="s">
        <v>98</v>
      </c>
      <c r="DI7" s="25" t="s">
        <v>98</v>
      </c>
      <c r="DJ7" s="25" t="s">
        <v>98</v>
      </c>
      <c r="DK7" s="25">
        <v>4.41</v>
      </c>
      <c r="DL7" s="25">
        <v>7.05</v>
      </c>
      <c r="DM7" s="25" t="s">
        <v>98</v>
      </c>
      <c r="DN7" s="25" t="s">
        <v>98</v>
      </c>
      <c r="DO7" s="25" t="s">
        <v>98</v>
      </c>
      <c r="DP7" s="25">
        <v>24.27</v>
      </c>
      <c r="DQ7" s="25">
        <v>28.04</v>
      </c>
      <c r="DR7" s="25">
        <v>35.5</v>
      </c>
      <c r="DS7" s="25" t="s">
        <v>98</v>
      </c>
      <c r="DT7" s="25" t="s">
        <v>98</v>
      </c>
      <c r="DU7" s="25" t="s">
        <v>98</v>
      </c>
      <c r="DV7" s="25">
        <v>0</v>
      </c>
      <c r="DW7" s="25">
        <v>0</v>
      </c>
      <c r="DX7" s="25" t="s">
        <v>98</v>
      </c>
      <c r="DY7" s="25" t="s">
        <v>98</v>
      </c>
      <c r="DZ7" s="25" t="s">
        <v>98</v>
      </c>
      <c r="EA7" s="25">
        <v>12.77</v>
      </c>
      <c r="EB7" s="25">
        <v>11.15</v>
      </c>
      <c r="EC7" s="25">
        <v>16.16</v>
      </c>
      <c r="ED7" s="25" t="s">
        <v>98</v>
      </c>
      <c r="EE7" s="25" t="s">
        <v>98</v>
      </c>
      <c r="EF7" s="25" t="s">
        <v>98</v>
      </c>
      <c r="EG7" s="25">
        <v>2.93</v>
      </c>
      <c r="EH7" s="25">
        <v>2.29</v>
      </c>
      <c r="EI7" s="25" t="s">
        <v>98</v>
      </c>
      <c r="EJ7" s="25" t="s">
        <v>98</v>
      </c>
      <c r="EK7" s="25" t="s">
        <v>98</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root</cp:lastModifiedBy>
  <dcterms:created xsi:type="dcterms:W3CDTF">2025-12-12T09:09:51Z</dcterms:created>
  <dcterms:modified xsi:type="dcterms:W3CDTF">2026-02-06T02:51:13Z</dcterms:modified>
  <cp:category/>
</cp:coreProperties>
</file>