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上下水道係\01_簡易水道\@水道バックアップ\19公営企業会計関係\（毎年度報告）経営比較分析表\R7(R6決算)\【経営比較分析表】2024_015202_46_1718\"/>
    </mc:Choice>
  </mc:AlternateContent>
  <workbookProtection workbookAlgorithmName="SHA-512" workbookHashValue="FBc0VJXcxDOYKf5W0/FfDJy/8Mgf6H8iJhXPK81fnq/N6n+AsLsJ0iI14Y4uihTNBVxxnzkbHyfDIT0gkfu70Q==" workbookSaltValue="ZbDOsjAZp6l5tFb6oLURx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G85" i="4"/>
  <c r="F85" i="4"/>
  <c r="E85" i="4"/>
  <c r="AL10" i="4"/>
  <c r="AD10" i="4"/>
  <c r="W10" i="4"/>
  <c r="B10" i="4"/>
  <c r="BB8" i="4"/>
  <c r="AD8" i="4"/>
  <c r="I8" i="4"/>
  <c r="B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<sst xmlns="http://schemas.openxmlformats.org/spreadsheetml/2006/main" count="297" uniqueCount="115">
  <si>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</si>
  <si>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</si>
  <si>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</si>
  <si>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</si>
  <si>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</si>
  <si>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</si>
  <si>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</si>
  <si>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</si>
  <si>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</si>
  <si>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</si>
  <si>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</si>
  <si>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</si>
  <si>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</si>
  <si>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</si>
  <si>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</si>
  <si>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</si>
  <si>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</si>
  <si>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</si>
  <si>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</si>
  <si>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</si>
  <si>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</si>
  <si>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</si>
  <si>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</si>
  <si>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</si>
  <si>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</si>
  <si>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</si>
  <si>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</si>
  <si>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</si>
  <si>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</si>
  <si>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</si>
  <si>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</si>
  <si>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</si>
  <si>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</si>
  <si>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</si>
  <si>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</si>
  <si>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</si>
  <si>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</si>
  <si>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</si>
  <si>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</si>
  <si>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</si>
  <si>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</si>
  <si>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</si>
  <si>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</si>
  <si>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</si>
  <si>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</si>
  <si>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</si>
  <si>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</si>
  <si>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</si>
  <si>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</si>
  <si>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</si>
  <si>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</si>
  <si>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</si>
  <si>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</si>
  <si>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</si>
  <si>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</si>
  <si>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</si>
  <si>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</si>
  <si>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</si>
  <si>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</si>
  <si>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</si>
  <si>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</si>
  <si>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</si>
  <si>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</si>
  <si>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</si>
  <si>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</si>
  <si>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</si>
  <si>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</si>
  <si>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</si>
  <si>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</si>
  <si>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</si>
  <si>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</si>
  <si>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</si>
  <si>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</si>
  <si>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</si>
  <si>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</si>
  <si>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</si>
  <si>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</si>
  <si>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</si>
  <si>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</si>
  <si>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</si>
  <si>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</si>
  <si>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</si>
  <si>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</si>
  <si>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</si>
  <si>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</si>
  <si>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</si>
  <si>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</si>
  <si>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</si>
  <si>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</si>
  <si>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</si>
  <si>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</si>
  <si>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</si>
  <si>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</si>
  <si>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</si>
  <si>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</si>
  <si>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</si>
  <si>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幌延町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</si>
  <si>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</si>
  <si>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</si>
  <si>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</si>
  <si>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</si>
  <si>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</si>
  <si>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</si>
  <si>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</si>
  <si>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</si>
  <si>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</si>
  <si>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</si>
  <si>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</si>
  <si>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</si>
  <si>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</si>
  <si>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</si>
  <si>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</si>
  <si>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町の下水道事業は、中心市街地を対象に終末処理場を有する公共下水道処理区域を設定し、稼働をしている。新築住宅の建設や生活環境の近代化により、ほとんどの世帯が公共下水道に接続をしているが、維持管理等の支出を賄えるだけの戸数がないことから、一般会計からの繰入に頼らざるを得ない経営が続いている。
　処理区域内において未接続となっている世帯については、水洗化の利便性や効果に理解はしながらも、老朽家屋に居住し、設備投資する金銭的余裕がない高齢世帯も多いため、今後、接続する可能性は低いと考える。新築住宅の建設は断続的であり、年間を通しても数件と少ない状況であり、料金収入の大幅な増加は見込めない現状にある。
　また、維持管理費については、稼働に必要な業務項目を委託するなど、費用の削減に努めており、これ以上の経費削減は困難である。
　そのため、健全経営、累積欠損金比率改善のため、財源確保として、料金改定の検討は必須であり、継続した検討を行う必要がある。</t>
    <phoneticPr fontId="4"/>
  </si>
  <si>
    <t xml:space="preserve"> 施設整備については、耐用年数を経過した設備等の更新が不可欠であり、計画的な施設整備を行う必要がある。
  そのため、下水道ストックマネジメント計画等に基づき整備・更新を進めていく予定であるが、これに伴う支出増加が見込まれる。</t>
    <phoneticPr fontId="4"/>
  </si>
  <si>
    <t>下水道事業については、施設の老朽化対策として、計画的な整備・更新を進めていくが、整備に係る経費は膨大な額となることから、一般会計からの繰入金に頼らざるを得ない状況にある。
　料金収入の面では、これまで見直し・料金改定を行ってきているが、健全経営のための財源確保として、更なる改定は必要である。ただし、急激な負担増を避けるためにも計画的な料金改定を検討したうえで、水道料金との連動や均衡性にも考量した料金設定を行わなければならない。
　本町のように広域かつ小規模自治体においては、独立採算性による経営は極めて困難である。一般会計から補助金の増は、町全体の財政を圧迫することにつながるため、より健全な経営を行う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</si>
</sst>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92B-40BE-ABAF-A31E4F3594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992B-40BE-ABAF-A31E4F3594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36.5</c:v>
                </c:pt>
                <c:pt idx="4">
                  <c:v>36.5</c:v>
                </c:pt>
              </c:numCache>
            </c:numRef>
          </c:val>
          <c:extLst>
            <c:ext xmlns:c16="http://schemas.microsoft.com/office/drawing/2014/chart" uri="{C3380CC4-5D6E-409C-BE32-E72D297353CC}">
              <c16:uniqueId val="{00000000-AFF0-44F4-B571-D66B552A66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AFF0-44F4-B571-D66B552A66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97.61</c:v>
                </c:pt>
                <c:pt idx="4">
                  <c:v>99.12</c:v>
                </c:pt>
              </c:numCache>
            </c:numRef>
          </c:val>
          <c:extLst>
            <c:ext xmlns:c16="http://schemas.microsoft.com/office/drawing/2014/chart" uri="{C3380CC4-5D6E-409C-BE32-E72D297353CC}">
              <c16:uniqueId val="{00000000-A81F-46C0-8083-52FEE34FEE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A81F-46C0-8083-52FEE34FEE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91.78</c:v>
                </c:pt>
                <c:pt idx="4">
                  <c:v>95.13</c:v>
                </c:pt>
              </c:numCache>
            </c:numRef>
          </c:val>
          <c:extLst>
            <c:ext xmlns:c16="http://schemas.microsoft.com/office/drawing/2014/chart" uri="{C3380CC4-5D6E-409C-BE32-E72D297353CC}">
              <c16:uniqueId val="{00000000-B7F4-4737-A78D-E41DBF99B1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B7F4-4737-A78D-E41DBF99B1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3.17</c:v>
                </c:pt>
                <c:pt idx="4">
                  <c:v>6.28</c:v>
                </c:pt>
              </c:numCache>
            </c:numRef>
          </c:val>
          <c:extLst>
            <c:ext xmlns:c16="http://schemas.microsoft.com/office/drawing/2014/chart" uri="{C3380CC4-5D6E-409C-BE32-E72D297353CC}">
              <c16:uniqueId val="{00000000-2C02-40E5-9883-ACAB3DE996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2C02-40E5-9883-ACAB3DE996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810-4BCB-9CCE-1D6397E799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D810-4BCB-9CCE-1D6397E799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47.43</c:v>
                </c:pt>
                <c:pt idx="4">
                  <c:v>119.75</c:v>
                </c:pt>
              </c:numCache>
            </c:numRef>
          </c:val>
          <c:extLst>
            <c:ext xmlns:c16="http://schemas.microsoft.com/office/drawing/2014/chart" uri="{C3380CC4-5D6E-409C-BE32-E72D297353CC}">
              <c16:uniqueId val="{00000000-95B6-4455-8044-E9DD2F237F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95B6-4455-8044-E9DD2F237F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55.92</c:v>
                </c:pt>
                <c:pt idx="4">
                  <c:v>74.5</c:v>
                </c:pt>
              </c:numCache>
            </c:numRef>
          </c:val>
          <c:extLst>
            <c:ext xmlns:c16="http://schemas.microsoft.com/office/drawing/2014/chart" uri="{C3380CC4-5D6E-409C-BE32-E72D297353CC}">
              <c16:uniqueId val="{00000000-77E6-4E1B-8A3A-89040227E4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77E6-4E1B-8A3A-89040227E4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F46-492C-AEE8-FAB1A7DDA0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3F46-492C-AEE8-FAB1A7DDA0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18.420000000000002</c:v>
                </c:pt>
                <c:pt idx="4">
                  <c:v>14.64</c:v>
                </c:pt>
              </c:numCache>
            </c:numRef>
          </c:val>
          <c:extLst>
            <c:ext xmlns:c16="http://schemas.microsoft.com/office/drawing/2014/chart" uri="{C3380CC4-5D6E-409C-BE32-E72D297353CC}">
              <c16:uniqueId val="{00000000-8500-41AF-AA53-A5CBE5F1A9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8500-41AF-AA53-A5CBE5F1A9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987.38</c:v>
                </c:pt>
                <c:pt idx="4">
                  <c:v>1259.06</c:v>
                </c:pt>
              </c:numCache>
            </c:numRef>
          </c:val>
          <c:extLst>
            <c:ext xmlns:c16="http://schemas.microsoft.com/office/drawing/2014/chart" uri="{C3380CC4-5D6E-409C-BE32-E72D297353CC}">
              <c16:uniqueId val="{00000000-C4AC-43A9-AE67-C559E06E04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C4AC-43A9-AE67-C559E06E04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幌延町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2042</v>
      </c>
      <c r="AM8" s="54"/>
      <c r="AN8" s="54"/>
      <c r="AO8" s="54"/>
      <c r="AP8" s="54"/>
      <c r="AQ8" s="54"/>
      <c r="AR8" s="54"/>
      <c r="AS8" s="54"/>
      <c r="AT8" s="53">
        <f>データ!T6</f>
        <v>574.1</v>
      </c>
      <c r="AU8" s="53"/>
      <c r="AV8" s="53"/>
      <c r="AW8" s="53"/>
      <c r="AX8" s="53"/>
      <c r="AY8" s="53"/>
      <c r="AZ8" s="53"/>
      <c r="BA8" s="53"/>
      <c r="BB8" s="53">
        <f>データ!U6</f>
        <v>3.56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84.14</v>
      </c>
      <c r="J10" s="53"/>
      <c r="K10" s="53"/>
      <c r="L10" s="53"/>
      <c r="M10" s="53"/>
      <c r="N10" s="53"/>
      <c r="O10" s="53"/>
      <c r="P10" s="53">
        <f>データ!P6</f>
        <v>73.39</v>
      </c>
      <c r="Q10" s="53"/>
      <c r="R10" s="53"/>
      <c r="S10" s="53"/>
      <c r="T10" s="53"/>
      <c r="U10" s="53"/>
      <c r="V10" s="53"/>
      <c r="W10" s="53">
        <f>データ!Q6</f>
        <v>87.26</v>
      </c>
      <c r="X10" s="53"/>
      <c r="Y10" s="53"/>
      <c r="Z10" s="53"/>
      <c r="AA10" s="53"/>
      <c r="AB10" s="53"/>
      <c r="AC10" s="53"/>
      <c r="AD10" s="54">
        <f>データ!R6</f>
        <v>3790</v>
      </c>
      <c r="AE10" s="54"/>
      <c r="AF10" s="54"/>
      <c r="AG10" s="54"/>
      <c r="AH10" s="54"/>
      <c r="AI10" s="54"/>
      <c r="AJ10" s="54"/>
      <c r="AK10" s="2"/>
      <c r="AL10" s="54">
        <f>データ!V6</f>
        <v>1478</v>
      </c>
      <c r="AM10" s="54"/>
      <c r="AN10" s="54"/>
      <c r="AO10" s="54"/>
      <c r="AP10" s="54"/>
      <c r="AQ10" s="54"/>
      <c r="AR10" s="54"/>
      <c r="AS10" s="54"/>
      <c r="AT10" s="53">
        <f>データ!W6</f>
        <v>1.04</v>
      </c>
      <c r="AU10" s="53"/>
      <c r="AV10" s="53"/>
      <c r="AW10" s="53"/>
      <c r="AX10" s="53"/>
      <c r="AY10" s="53"/>
      <c r="AZ10" s="53"/>
      <c r="BA10" s="53"/>
      <c r="BB10" s="53">
        <f>データ!X6</f>
        <v>1421.15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zAdEUAY9IJZfdm7VFLBbJP7nz3ULQG8y6hQ5l+c6b3+xXfipq7Tnu2ZmJV3JI15ECB/D1LcQASC7/RKzZvXhQ==" saltValue="XnO/kO2c3cFFwCcu3sdO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v>
      </c>
      <c r="D6" s="19">
        <f t="shared" si="3"/>
        <v>46</v>
      </c>
      <c r="E6" s="19">
        <f t="shared" si="3"/>
        <v>17</v>
      </c>
      <c r="F6" s="19">
        <f t="shared" si="3"/>
        <v>4</v>
      </c>
      <c r="G6" s="19">
        <f t="shared" si="3"/>
        <v>0</v>
      </c>
      <c r="H6" s="19" t="str">
        <f t="shared" si="3"/>
        <v>北海道　幌延町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84.14</v>
      </c>
      <c r="P6" s="20">
        <f t="shared" si="3"/>
        <v>73.39</v>
      </c>
      <c r="Q6" s="20">
        <f t="shared" si="3"/>
        <v>87.26</v>
      </c>
      <c r="R6" s="20">
        <f t="shared" si="3"/>
        <v>3790</v>
      </c>
      <c r="S6" s="20">
        <f t="shared" si="3"/>
        <v>2042</v>
      </c>
      <c r="T6" s="20">
        <f t="shared" si="3"/>
        <v>574.1</v>
      </c>
      <c r="U6" s="20">
        <f t="shared" si="3"/>
        <v>3.56</v>
      </c>
      <c r="V6" s="20">
        <f t="shared" si="3"/>
        <v>1478</v>
      </c>
      <c r="W6" s="20">
        <f t="shared" si="3"/>
        <v>1.04</v>
      </c>
      <c r="X6" s="20">
        <f t="shared" si="3"/>
        <v>1421.15</v>
      </c>
      <c r="Y6" s="21" t="str">
        <f>IF(Y7="",NA(),Y7)</f>
        <v>-</v>
      </c>
      <c r="Z6" s="21" t="str">
        <f t="shared" ref="Z6:AH6" si="4">IF(Z7="",NA(),Z7)</f>
        <v>-</v>
      </c>
      <c r="AA6" s="21" t="str">
        <f t="shared" si="4"/>
        <v>-</v>
      </c>
      <c r="AB6" s="21">
        <f t="shared" si="4"/>
        <v>91.78</v>
      </c>
      <c r="AC6" s="21">
        <f t="shared" si="4"/>
        <v>95.13</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1">
        <f t="shared" si="5"/>
        <v>47.43</v>
      </c>
      <c r="AN6" s="21">
        <f t="shared" si="5"/>
        <v>119.75</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55.92</v>
      </c>
      <c r="AY6" s="21">
        <f t="shared" si="6"/>
        <v>74.5</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18.420000000000002</v>
      </c>
      <c r="BU6" s="21">
        <f t="shared" si="8"/>
        <v>14.64</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987.38</v>
      </c>
      <c r="CF6" s="21">
        <f t="shared" si="9"/>
        <v>1259.06</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36.5</v>
      </c>
      <c r="CQ6" s="21">
        <f t="shared" si="10"/>
        <v>36.5</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97.61</v>
      </c>
      <c r="DB6" s="21">
        <f t="shared" si="11"/>
        <v>99.12</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3.17</v>
      </c>
      <c r="DM6" s="21">
        <f t="shared" si="12"/>
        <v>6.28</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15202</v>
      </c>
      <c r="D7" s="23">
        <v>46</v>
      </c>
      <c r="E7" s="23">
        <v>17</v>
      </c>
      <c r="F7" s="23">
        <v>4</v>
      </c>
      <c r="G7" s="23">
        <v>0</v>
      </c>
      <c r="H7" s="23" t="s">
        <v>96</v>
      </c>
      <c r="I7" s="23" t="s">
        <v>97</v>
      </c>
      <c r="J7" s="23" t="s">
        <v>98</v>
      </c>
      <c r="K7" s="23" t="s">
        <v>99</v>
      </c>
      <c r="L7" s="23" t="s">
        <v>100</v>
      </c>
      <c r="M7" s="23" t="s">
        <v>101</v>
      </c>
      <c r="N7" s="24" t="s">
        <v>102</v>
      </c>
      <c r="O7" s="24">
        <v>84.14</v>
      </c>
      <c r="P7" s="24">
        <v>73.39</v>
      </c>
      <c r="Q7" s="24">
        <v>87.26</v>
      </c>
      <c r="R7" s="24">
        <v>3790</v>
      </c>
      <c r="S7" s="24">
        <v>2042</v>
      </c>
      <c r="T7" s="24">
        <v>574.1</v>
      </c>
      <c r="U7" s="24">
        <v>3.56</v>
      </c>
      <c r="V7" s="24">
        <v>1478</v>
      </c>
      <c r="W7" s="24">
        <v>1.04</v>
      </c>
      <c r="X7" s="24">
        <v>1421.15</v>
      </c>
      <c r="Y7" s="24" t="s">
        <v>102</v>
      </c>
      <c r="Z7" s="24" t="s">
        <v>102</v>
      </c>
      <c r="AA7" s="24" t="s">
        <v>102</v>
      </c>
      <c r="AB7" s="24">
        <v>91.78</v>
      </c>
      <c r="AC7" s="24">
        <v>95.13</v>
      </c>
      <c r="AD7" s="24" t="s">
        <v>102</v>
      </c>
      <c r="AE7" s="24" t="s">
        <v>102</v>
      </c>
      <c r="AF7" s="24" t="s">
        <v>102</v>
      </c>
      <c r="AG7" s="24">
        <v>107.11</v>
      </c>
      <c r="AH7" s="24">
        <v>106.38</v>
      </c>
      <c r="AI7" s="24">
        <v>105.07</v>
      </c>
      <c r="AJ7" s="24" t="s">
        <v>102</v>
      </c>
      <c r="AK7" s="24" t="s">
        <v>102</v>
      </c>
      <c r="AL7" s="24" t="s">
        <v>102</v>
      </c>
      <c r="AM7" s="24">
        <v>47.43</v>
      </c>
      <c r="AN7" s="24">
        <v>119.75</v>
      </c>
      <c r="AO7" s="24" t="s">
        <v>102</v>
      </c>
      <c r="AP7" s="24" t="s">
        <v>102</v>
      </c>
      <c r="AQ7" s="24" t="s">
        <v>102</v>
      </c>
      <c r="AR7" s="24">
        <v>69.540000000000006</v>
      </c>
      <c r="AS7" s="24">
        <v>70.63</v>
      </c>
      <c r="AT7" s="24">
        <v>63.54</v>
      </c>
      <c r="AU7" s="24" t="s">
        <v>102</v>
      </c>
      <c r="AV7" s="24" t="s">
        <v>102</v>
      </c>
      <c r="AW7" s="24" t="s">
        <v>102</v>
      </c>
      <c r="AX7" s="24">
        <v>55.92</v>
      </c>
      <c r="AY7" s="24">
        <v>74.5</v>
      </c>
      <c r="AZ7" s="24" t="s">
        <v>102</v>
      </c>
      <c r="BA7" s="24" t="s">
        <v>102</v>
      </c>
      <c r="BB7" s="24" t="s">
        <v>102</v>
      </c>
      <c r="BC7" s="24">
        <v>50.63</v>
      </c>
      <c r="BD7" s="24">
        <v>53.28</v>
      </c>
      <c r="BE7" s="24">
        <v>50.9</v>
      </c>
      <c r="BF7" s="24" t="s">
        <v>102</v>
      </c>
      <c r="BG7" s="24" t="s">
        <v>102</v>
      </c>
      <c r="BH7" s="24" t="s">
        <v>102</v>
      </c>
      <c r="BI7" s="24">
        <v>0</v>
      </c>
      <c r="BJ7" s="24">
        <v>0</v>
      </c>
      <c r="BK7" s="24" t="s">
        <v>102</v>
      </c>
      <c r="BL7" s="24" t="s">
        <v>102</v>
      </c>
      <c r="BM7" s="24" t="s">
        <v>102</v>
      </c>
      <c r="BN7" s="24">
        <v>1168.69</v>
      </c>
      <c r="BO7" s="24">
        <v>1142.44</v>
      </c>
      <c r="BP7" s="24">
        <v>1099.1500000000001</v>
      </c>
      <c r="BQ7" s="24" t="s">
        <v>102</v>
      </c>
      <c r="BR7" s="24" t="s">
        <v>102</v>
      </c>
      <c r="BS7" s="24" t="s">
        <v>102</v>
      </c>
      <c r="BT7" s="24">
        <v>18.420000000000002</v>
      </c>
      <c r="BU7" s="24">
        <v>14.64</v>
      </c>
      <c r="BV7" s="24" t="s">
        <v>102</v>
      </c>
      <c r="BW7" s="24" t="s">
        <v>102</v>
      </c>
      <c r="BX7" s="24" t="s">
        <v>102</v>
      </c>
      <c r="BY7" s="24">
        <v>70.709999999999994</v>
      </c>
      <c r="BZ7" s="24">
        <v>66.63</v>
      </c>
      <c r="CA7" s="24">
        <v>72.92</v>
      </c>
      <c r="CB7" s="24" t="s">
        <v>102</v>
      </c>
      <c r="CC7" s="24" t="s">
        <v>102</v>
      </c>
      <c r="CD7" s="24" t="s">
        <v>102</v>
      </c>
      <c r="CE7" s="24">
        <v>987.38</v>
      </c>
      <c r="CF7" s="24">
        <v>1259.06</v>
      </c>
      <c r="CG7" s="24" t="s">
        <v>102</v>
      </c>
      <c r="CH7" s="24" t="s">
        <v>102</v>
      </c>
      <c r="CI7" s="24" t="s">
        <v>102</v>
      </c>
      <c r="CJ7" s="24">
        <v>233.15</v>
      </c>
      <c r="CK7" s="24">
        <v>252.17</v>
      </c>
      <c r="CL7" s="24">
        <v>225.78</v>
      </c>
      <c r="CM7" s="24" t="s">
        <v>102</v>
      </c>
      <c r="CN7" s="24" t="s">
        <v>102</v>
      </c>
      <c r="CO7" s="24" t="s">
        <v>102</v>
      </c>
      <c r="CP7" s="24">
        <v>36.5</v>
      </c>
      <c r="CQ7" s="24">
        <v>36.5</v>
      </c>
      <c r="CR7" s="24" t="s">
        <v>102</v>
      </c>
      <c r="CS7" s="24" t="s">
        <v>102</v>
      </c>
      <c r="CT7" s="24" t="s">
        <v>102</v>
      </c>
      <c r="CU7" s="24">
        <v>42.09</v>
      </c>
      <c r="CV7" s="24">
        <v>42.15</v>
      </c>
      <c r="CW7" s="24">
        <v>43.17</v>
      </c>
      <c r="CX7" s="24" t="s">
        <v>102</v>
      </c>
      <c r="CY7" s="24" t="s">
        <v>102</v>
      </c>
      <c r="CZ7" s="24" t="s">
        <v>102</v>
      </c>
      <c r="DA7" s="24">
        <v>97.61</v>
      </c>
      <c r="DB7" s="24">
        <v>99.12</v>
      </c>
      <c r="DC7" s="24" t="s">
        <v>102</v>
      </c>
      <c r="DD7" s="24" t="s">
        <v>102</v>
      </c>
      <c r="DE7" s="24" t="s">
        <v>102</v>
      </c>
      <c r="DF7" s="24">
        <v>84.73</v>
      </c>
      <c r="DG7" s="24">
        <v>84.21</v>
      </c>
      <c r="DH7" s="24">
        <v>86.31</v>
      </c>
      <c r="DI7" s="24" t="s">
        <v>102</v>
      </c>
      <c r="DJ7" s="24" t="s">
        <v>102</v>
      </c>
      <c r="DK7" s="24" t="s">
        <v>102</v>
      </c>
      <c r="DL7" s="24">
        <v>3.17</v>
      </c>
      <c r="DM7" s="24">
        <v>6.28</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root</cp:lastModifiedBy>
  <dcterms:created xsi:type="dcterms:W3CDTF">2025-12-23T06:08:07Z</dcterms:created>
  <dcterms:modified xsi:type="dcterms:W3CDTF">2026-02-06T02:55:12Z</dcterms:modified>
  <cp:category/>
</cp:coreProperties>
</file>